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.xml" ContentType="application/vnd.openxmlformats-officedocument.drawing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ustom.xml" ContentType="application/vnd.openxmlformats-officedocument.custom-properties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ACCTG\Admin\SEC and Misc Reporting\2018\4th Quarter\CNP\ER\"/>
    </mc:Choice>
  </mc:AlternateContent>
  <bookViews>
    <workbookView xWindow="7290" yWindow="-255" windowWidth="12945" windowHeight="9090" tabRatio="894" firstSheet="2" activeTab="2"/>
  </bookViews>
  <sheets>
    <sheet name="SAPBEXqueriesDefunct" sheetId="4" state="veryHidden" r:id="rId1"/>
    <sheet name="SAPBEXfiltersDefunct" sheetId="5" state="veryHidden" r:id="rId2"/>
    <sheet name="Income Statement" sheetId="11" r:id="rId3"/>
    <sheet name="BExRepositorySheet" sheetId="19" state="veryHidden" r:id="rId4"/>
    <sheet name="Selected Data" sheetId="12" r:id="rId5"/>
    <sheet name="Segment analysis -1" sheetId="13" r:id="rId6"/>
    <sheet name="Segment analysis -2" sheetId="14" r:id="rId7"/>
    <sheet name="Balance Sheet" sheetId="18" r:id="rId8"/>
    <sheet name="Cash Flow" sheetId="17" r:id="rId9"/>
    <sheet name="TIEOUTS-&gt;" sheetId="35" state="hidden" r:id="rId10"/>
    <sheet name="Ref IS" sheetId="26" state="hidden" r:id="rId11"/>
    <sheet name="Ref SD" sheetId="34" state="hidden" r:id="rId12"/>
    <sheet name="Ref 1" sheetId="28" state="hidden" r:id="rId13"/>
    <sheet name="Ref 2" sheetId="29" state="hidden" r:id="rId14"/>
    <sheet name="Ref BS" sheetId="30" state="hidden" r:id="rId15"/>
    <sheet name="Ref CF" sheetId="31" state="hidden" r:id="rId16"/>
    <sheet name="Electric Tran &amp; Dist" sheetId="20" state="hidden" r:id="rId17"/>
    <sheet name="Natural Gas Dist" sheetId="21" state="hidden" r:id="rId18"/>
    <sheet name="CES" sheetId="22" state="hidden" r:id="rId19"/>
    <sheet name="Interstate Pipelines" sheetId="23" state="hidden" r:id="rId20"/>
    <sheet name="Field Services" sheetId="24" state="hidden" r:id="rId21"/>
    <sheet name="Other Operations" sheetId="25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FPMExcelClient_CellBasedFunctionStatus" localSheetId="10" hidden="1">"2_2_2_2_2_2"</definedName>
    <definedName name="bybusinessunit" localSheetId="7">#REF!</definedName>
    <definedName name="bybusinessunit" localSheetId="12">#REF!</definedName>
    <definedName name="bybusinessunit" localSheetId="13">#REF!</definedName>
    <definedName name="bybusinessunit" localSheetId="14">#REF!</definedName>
    <definedName name="bybusinessunit" localSheetId="15">#REF!</definedName>
    <definedName name="bybusinessunit" localSheetId="10">#REF!</definedName>
    <definedName name="bybusinessunit" localSheetId="11">#REF!</definedName>
    <definedName name="bybusinessunit">#REF!</definedName>
    <definedName name="CoB">[1]Input!$C$10</definedName>
    <definedName name="DEFCT">'[1]Index deals'!$D$32</definedName>
    <definedName name="DEFCY">'[1]Index deals'!$E$32</definedName>
    <definedName name="DEPCT">'[1]Index deals'!$D$31</definedName>
    <definedName name="DEPCY">'[1]Index deals'!$E$31</definedName>
    <definedName name="Dollaraverage">[1]Input!$B$111</definedName>
    <definedName name="Dollarrateinput">[1]Input!$A$81</definedName>
    <definedName name="Europe">[2]Europe!$I$6:$J$255</definedName>
    <definedName name="MTMCHLIFNow">[1]Input!$E$28</definedName>
    <definedName name="MTMCHLIPNow">[1]Input!$E$27</definedName>
    <definedName name="MTMCHLNFNow">[1]Input!$E$26</definedName>
    <definedName name="MTMCHLNPNow">[1]Input!$E$25</definedName>
    <definedName name="MTMDENFNow">[1]Input!$E$24</definedName>
    <definedName name="MtMDENPNow">[1]Input!$E$23</definedName>
    <definedName name="MTMendmonthCHLIF">[1]Input!$F$28</definedName>
    <definedName name="MTMendmonthCHLIP">[1]Input!$F$27</definedName>
    <definedName name="MTMendmonthCHLNF">[1]Input!$F$26</definedName>
    <definedName name="MTMendmonthCHLNP">[1]Input!$F$25</definedName>
    <definedName name="MtMendmonthDENF">[1]Input!$F$24</definedName>
    <definedName name="MtMendmonthdenp">[1]Input!$F$23</definedName>
    <definedName name="MtMendmonthnlf">[1]Input!$F$22</definedName>
    <definedName name="MtMendmonthnlp">[1]Input!$F$21</definedName>
    <definedName name="MtMNLFNow">[1]Input!$E$22</definedName>
    <definedName name="MtMNLPNow">[1]Input!$E$21</definedName>
    <definedName name="NLFCT">'[1]Index deals'!$D$30</definedName>
    <definedName name="NLFCY">'[1]Index deals'!$E$30</definedName>
    <definedName name="NLPCT">'[1]Index deals'!$D$29</definedName>
    <definedName name="NLPCY">'[1]Index deals'!$E$29</definedName>
    <definedName name="_xlnm.Print_Area" localSheetId="7">'Balance Sheet'!$A$1:$F$61</definedName>
    <definedName name="_xlnm.Print_Area" localSheetId="8">'Cash Flow'!$A$1:$D$54</definedName>
    <definedName name="_xlnm.Print_Area" localSheetId="2">'Income Statement'!$A$1:$J$55</definedName>
    <definedName name="_xlnm.Print_Area" localSheetId="12">'Ref 1'!$A$1:$O$78</definedName>
    <definedName name="_xlnm.Print_Area" localSheetId="13">'Ref 2'!$A$1:$P$76</definedName>
    <definedName name="_xlnm.Print_Area" localSheetId="14">'Ref BS'!$A$1:$F$61</definedName>
    <definedName name="_xlnm.Print_Area" localSheetId="15">'Ref CF'!$A$1:$D$54</definedName>
    <definedName name="_xlnm.Print_Area" localSheetId="10">'Ref IS'!$A$1:$J$57</definedName>
    <definedName name="_xlnm.Print_Area" localSheetId="11">'Ref SD'!$A$1:$L$43</definedName>
    <definedName name="_xlnm.Print_Area" localSheetId="5">'Segment analysis -1'!$A$1:$M$78</definedName>
    <definedName name="_xlnm.Print_Area" localSheetId="6">'Segment analysis -2'!$A$1:$M$75</definedName>
    <definedName name="_xlnm.Print_Area" localSheetId="4">'Selected Data'!$A$1:$J$43</definedName>
    <definedName name="_xlnm.Print_Area">#REF!</definedName>
    <definedName name="Print_Area_SECCONS">[3]Ytd3Q99!$A$1:$H$68</definedName>
    <definedName name="SAPBEXq0001" localSheetId="0">#REF!</definedName>
    <definedName name="SAPBEXq0001f0ACCOUNT" localSheetId="0">#REF!</definedName>
    <definedName name="SAPBEXq0001f0COMPANY" localSheetId="0">#REF!</definedName>
    <definedName name="SAPBEXq0001f0CS_DOCTYPE" localSheetId="0">#REF!</definedName>
    <definedName name="SAPBEXq0001f0CS_GROUP" localSheetId="0">#REF!</definedName>
    <definedName name="SAPBEXq0001f0CS_PLEVEL" localSheetId="0">#REF!</definedName>
    <definedName name="SAPBEXq0001f0FISCPER3" localSheetId="0">#REF!</definedName>
    <definedName name="SAPBEXq0001f0FISCYEAR" localSheetId="0">#REF!</definedName>
    <definedName name="SAPBEXq0001f0FUNC_AREA" localSheetId="0">#REF!</definedName>
    <definedName name="SAPBEXq0001f0PCOMPANY" localSheetId="0">#REF!</definedName>
    <definedName name="SAPBEXq0001f0PROFIT_CTR" localSheetId="0">#REF!</definedName>
    <definedName name="SAPBEXq0001f40RA71S17KOU7YJI0GHDXZ0VS" localSheetId="0">#REF!</definedName>
    <definedName name="SAPBEXq0001f41KSIZHTU2M07RWR4O78PXF7C" localSheetId="0">#REF!</definedName>
    <definedName name="SAPBEXq0001f41KT11MPGBRZHJ1WJLS61LX6G" localSheetId="0">#REF!</definedName>
    <definedName name="SAPBEXq0001f41ZI5SXCQR4S29DXEYR0L7ZG8" localSheetId="0">#REF!</definedName>
    <definedName name="SAPBEXq0001f4226X4VGP0D56OVF1NM4JG2M0" localSheetId="0">#REF!</definedName>
    <definedName name="SAPBEXq0001fZFS_ITEM" localSheetId="0">#REF!</definedName>
    <definedName name="SAPBEXq0001tFILTER_0BCS_REFPER" localSheetId="0">#REF!</definedName>
    <definedName name="SAPBEXq0001tFILTER_0BCS_REFYR" localSheetId="0">#REF!</definedName>
    <definedName name="SAPBEXq0001tFILTER_0CHRT_ACCTS" localSheetId="0">#REF!</definedName>
    <definedName name="SAPBEXq0001tFILTER_0CO_AREA" localSheetId="0">#REF!</definedName>
    <definedName name="SAPBEXq0001tFILTER_0CS_CHART" localSheetId="0">#REF!</definedName>
    <definedName name="SAPBEXq0001tFILTER_0CS_DIMEN" localSheetId="0">#REF!</definedName>
    <definedName name="SAPBEXq0001tFILTER_0CS_GROUP" localSheetId="0">#REF!</definedName>
    <definedName name="SAPBEXq0001tFILTER_0FISCPER3" localSheetId="0">#REF!</definedName>
    <definedName name="SAPBEXq0001tFILTER_0FISCVARNT" localSheetId="0">#REF!</definedName>
    <definedName name="SAPBEXq0001tFILTER_0FISCYEAR" localSheetId="0">#REF!</definedName>
    <definedName name="SAPBEXq0001tFILTER_0INFOPROV" localSheetId="0">#REF!</definedName>
    <definedName name="SAPBEXq0001tFILTER_0VERSION" localSheetId="0">#REF!</definedName>
    <definedName name="SAPBEXq0001tFILTER_0VTYPE" localSheetId="0">#REF!</definedName>
    <definedName name="SAPBEXq0001tREPTXTLG" localSheetId="0">#REF!</definedName>
    <definedName name="SAPBEXq0001tVARIABLE_0I_FPER" localSheetId="0">#REF!</definedName>
    <definedName name="SAPBEXq0001tVARIABLE_0P_FPER3" localSheetId="0">#REF!</definedName>
    <definedName name="SAPBEXq0001tVARIABLE_GRPSELE" localSheetId="0">#REF!</definedName>
    <definedName name="SAPBEXq0001tVARIABLE_ZCSGRPHI" localSheetId="0">#REF!</definedName>
    <definedName name="SAPBEXq0001tVARIABLE_ZFIPSM" localSheetId="0">#REF!</definedName>
    <definedName name="SAPBEXq0001tVARIABLE_ZFIYSM" localSheetId="0">#REF!</definedName>
    <definedName name="SAPBEXq0001tVARIABLE_ZREFPER" localSheetId="0">#REF!</definedName>
    <definedName name="SAPBEXq0001tVARIABLE_ZREFYEAR" localSheetId="0">#REF!</definedName>
    <definedName name="SAPBEXq0001tVARVALUE_0I_FPER" localSheetId="0">#REF!</definedName>
    <definedName name="SAPBEXq0001tVARVALUE_0P_FPER3" localSheetId="0">#REF!</definedName>
    <definedName name="SAPBEXq0001tVARVALUE_GRPSELE" localSheetId="0">#REF!</definedName>
    <definedName name="SAPBEXq0001tVARVALUE_ZFIPSM" localSheetId="0">#REF!</definedName>
    <definedName name="SAPBEXq0001tVARVALUE_ZREFPER" localSheetId="0">#REF!</definedName>
    <definedName name="SAPBEXq0002" localSheetId="0">#REF!</definedName>
    <definedName name="SAPBEXq0002f0ACCOUNT" localSheetId="0">#REF!</definedName>
    <definedName name="SAPBEXq0002f0COMPANY" localSheetId="0">#REF!</definedName>
    <definedName name="SAPBEXq0002f0CS_DOCTYPE" localSheetId="0">#REF!</definedName>
    <definedName name="SAPBEXq0002f0CS_GROUP" localSheetId="0">#REF!</definedName>
    <definedName name="SAPBEXq0002f0CS_PLEVEL" localSheetId="0">#REF!</definedName>
    <definedName name="SAPBEXq0002f0FISCPER3" localSheetId="0">#REF!</definedName>
    <definedName name="SAPBEXq0002f0PCOMPANY" localSheetId="0">#REF!</definedName>
    <definedName name="SAPBEXq0002f0PROFIT_CTR" localSheetId="0">#REF!</definedName>
    <definedName name="SAPBEXq0002f41ZI5SXCQR4S29DXEYR0L7ZG8" localSheetId="0">#REF!</definedName>
    <definedName name="SAPBEXq0002f4226X4VGP0D56OVF1NM4JG2M0" localSheetId="0">#REF!</definedName>
    <definedName name="SAPBEXq0002fZFS_ITEM" localSheetId="0">#REF!</definedName>
    <definedName name="SAPBEXq0002tFILTER_0CHRT_ACCTS" localSheetId="0">#REF!</definedName>
    <definedName name="SAPBEXq0002tFILTER_0CO_AREA" localSheetId="0">#REF!</definedName>
    <definedName name="SAPBEXq0002tFILTER_0CS_CHART" localSheetId="0">#REF!</definedName>
    <definedName name="SAPBEXq0002tFILTER_0CS_DIMEN" localSheetId="0">#REF!</definedName>
    <definedName name="SAPBEXq0002tFILTER_0CS_GROUP" localSheetId="0">#REF!</definedName>
    <definedName name="SAPBEXq0002tFILTER_0FISCVARNT" localSheetId="0">#REF!</definedName>
    <definedName name="SAPBEXq0002tFILTER_0FISCYEAR" localSheetId="0">#REF!</definedName>
    <definedName name="SAPBEXq0002tFILTER_0INFOPROV" localSheetId="0">#REF!</definedName>
    <definedName name="SAPBEXq0002tFILTER_0VERSION" localSheetId="0">#REF!</definedName>
    <definedName name="SAPBEXq0002tFILTER_0VTYPE" localSheetId="0">#REF!</definedName>
    <definedName name="SAPBEXq0002tREPTXTLG" localSheetId="0">#REF!</definedName>
    <definedName name="SAPBEXq0003" localSheetId="0">#REF!</definedName>
    <definedName name="SAPBEXq0003f0ACCOUNT" localSheetId="0">#REF!</definedName>
    <definedName name="SAPBEXq0003f0COMPANY" localSheetId="0">#REF!</definedName>
    <definedName name="SAPBEXq0003f0CS_DOCTYPE" localSheetId="0">#REF!</definedName>
    <definedName name="SAPBEXq0003f0CS_GROUP" localSheetId="0">#REF!</definedName>
    <definedName name="SAPBEXq0003f0CS_PLEVEL" localSheetId="0">#REF!</definedName>
    <definedName name="SAPBEXq0003f0FISCPER3" localSheetId="0">#REF!</definedName>
    <definedName name="SAPBEXq0003f0PCOMPANY" localSheetId="0">#REF!</definedName>
    <definedName name="SAPBEXq0003f0PROFIT_CTR" localSheetId="0">#REF!</definedName>
    <definedName name="SAPBEXq0003f41ZI5SXCQR4S29DXEYR0L7ZG8" localSheetId="0">#REF!</definedName>
    <definedName name="SAPBEXq0003f4227NIT645PQ71ON9GW8BQQM0" localSheetId="0">#REF!</definedName>
    <definedName name="SAPBEXq0003f4227PPJKGU8A431B2MW3DVKU0" localSheetId="0">#REF!</definedName>
    <definedName name="SAPBEXq0003fZFS_ITEM" localSheetId="0">#REF!</definedName>
    <definedName name="SAPBEXq0003tFILTER_0CHRT_ACCTS" localSheetId="0">#REF!</definedName>
    <definedName name="SAPBEXq0003tFILTER_0CO_AREA" localSheetId="0">#REF!</definedName>
    <definedName name="SAPBEXq0003tFILTER_0CS_CHART" localSheetId="0">#REF!</definedName>
    <definedName name="SAPBEXq0003tFILTER_0CS_DIMEN" localSheetId="0">#REF!</definedName>
    <definedName name="SAPBEXq0003tFILTER_0CS_GROUP" localSheetId="0">#REF!</definedName>
    <definedName name="SAPBEXq0003tFILTER_0FISCVARNT" localSheetId="0">#REF!</definedName>
    <definedName name="SAPBEXq0003tFILTER_0FISCYEAR" localSheetId="0">#REF!</definedName>
    <definedName name="SAPBEXq0003tFILTER_0INFOPROV" localSheetId="0">#REF!</definedName>
    <definedName name="SAPBEXq0003tFILTER_0VERSION" localSheetId="0">#REF!</definedName>
    <definedName name="SAPBEXq0003tFILTER_0VTYPE" localSheetId="0">#REF!</definedName>
    <definedName name="SAPBEXq0003tREPTXTLG" localSheetId="0">#REF!</definedName>
    <definedName name="SAPBEXq0004" localSheetId="0">#REF!</definedName>
    <definedName name="SAPBEXq0004f0ACCOUNT" localSheetId="0">#REF!</definedName>
    <definedName name="SAPBEXq0004f0COMPANY" localSheetId="0">#REF!</definedName>
    <definedName name="SAPBEXq0004f0CS_DOCTYPE" localSheetId="0">#REF!</definedName>
    <definedName name="SAPBEXq0004f0CS_GROUP" localSheetId="0">#REF!</definedName>
    <definedName name="SAPBEXq0004f0CS_PLEVEL" localSheetId="0">#REF!</definedName>
    <definedName name="SAPBEXq0004f0FISCPER3" localSheetId="0">#REF!</definedName>
    <definedName name="SAPBEXq0004f0PCOMPANY" localSheetId="0">#REF!</definedName>
    <definedName name="SAPBEXq0004f0PROFIT_CTR" localSheetId="0">#REF!</definedName>
    <definedName name="SAPBEXq0004f41ZI5SXCQR4S29DXEYR0L7ZG8" localSheetId="0">#REF!</definedName>
    <definedName name="SAPBEXq0004f4227NIT645PQ71ON9GW8BQQM0" localSheetId="0">#REF!</definedName>
    <definedName name="SAPBEXq0004f4227PPJKGU8A431B2MW3DVKU0" localSheetId="0">#REF!</definedName>
    <definedName name="SAPBEXq0004fZFS_ITEM" localSheetId="0">#REF!</definedName>
    <definedName name="SAPBEXq0004tFILTER_0CHRT_ACCTS" localSheetId="0">#REF!</definedName>
    <definedName name="SAPBEXq0004tFILTER_0CO_AREA" localSheetId="0">#REF!</definedName>
    <definedName name="SAPBEXq0004tFILTER_0CS_CHART" localSheetId="0">#REF!</definedName>
    <definedName name="SAPBEXq0004tFILTER_0CS_DIMEN" localSheetId="0">#REF!</definedName>
    <definedName name="SAPBEXq0004tFILTER_0CS_GROUP" localSheetId="0">#REF!</definedName>
    <definedName name="SAPBEXq0004tFILTER_0FISCVARNT" localSheetId="0">#REF!</definedName>
    <definedName name="SAPBEXq0004tFILTER_0FISCYEAR" localSheetId="0">#REF!</definedName>
    <definedName name="SAPBEXq0004tFILTER_0INFOPROV" localSheetId="0">#REF!</definedName>
    <definedName name="SAPBEXq0004tFILTER_0VERSION" localSheetId="0">#REF!</definedName>
    <definedName name="SAPBEXq0004tFILTER_0VTYPE" localSheetId="0">#REF!</definedName>
    <definedName name="SAPBEXq0004tREPTXTLG" localSheetId="0">#REF!</definedName>
    <definedName name="SAPBEXrevision" hidden="1">4</definedName>
    <definedName name="SAPBEXsysID" hidden="1">"BWP"</definedName>
    <definedName name="SAPBEXwbID" hidden="1">"42CXTWSE6O3C4I1CU2OPYASDS"</definedName>
    <definedName name="SAPRangeKEYFIG_Sheet1_Sheet1D1_2">[4]SG1!$R$3</definedName>
    <definedName name="SELECT_DATA" localSheetId="11">'Ref SD'!$A$1:$F$39</definedName>
    <definedName name="SELECT_DATA">'Selected Data'!$A$1:$F$39</definedName>
    <definedName name="Start1">[1]NL_Phys!$A$1</definedName>
    <definedName name="Start2">[1]NL_Fin!$A$1</definedName>
    <definedName name="Start3">'[1]DE-N_Phys'!$A$1</definedName>
    <definedName name="Start5">[1]DE_Fin!$A$1</definedName>
    <definedName name="Start6">'[1]CH-LN_Phys'!$A$1</definedName>
    <definedName name="Start7">'[1]CH-LN_Fin'!$A$1</definedName>
    <definedName name="Start8">'[1]CH-LI_Phys'!$A$1</definedName>
    <definedName name="Start9">'[1]CH-LI_Fin'!$A$1</definedName>
    <definedName name="summary" localSheetId="12">#REF!</definedName>
    <definedName name="summary" localSheetId="13">#REF!</definedName>
    <definedName name="summary" localSheetId="14">#REF!</definedName>
    <definedName name="summary" localSheetId="15">#REF!</definedName>
    <definedName name="summary" localSheetId="10">#REF!</definedName>
    <definedName name="summary" localSheetId="11">#REF!</definedName>
    <definedName name="summary">#REF!</definedName>
    <definedName name="VaRCHLIP">[1]Input!$C$36</definedName>
    <definedName name="VaRCHLNP">[1]Input!$C$35</definedName>
    <definedName name="VARDENP">[1]Input!$C$34</definedName>
    <definedName name="VARNLF">[1]Input!$C$33</definedName>
    <definedName name="VARNLP">[1]Input!$C$32</definedName>
    <definedName name="Z_2AC18560_1782_11D4_9522_005500771C4F_.wvu.PrintArea" localSheetId="2" hidden="1">'Income Statement'!$A$1:$A$43</definedName>
    <definedName name="Z_2AC18560_1782_11D4_9522_005500771C4F_.wvu.PrintArea" localSheetId="10" hidden="1">'Ref IS'!$A$1:$A$48</definedName>
    <definedName name="Z_2AC18560_1782_11D4_9522_005500771C4F_.wvu.PrintArea" localSheetId="11" hidden="1">'Ref SD'!$A$1:$B$39</definedName>
    <definedName name="Z_2AC18560_1782_11D4_9522_005500771C4F_.wvu.PrintArea" localSheetId="4" hidden="1">'Selected Data'!$A$1:$B$39</definedName>
    <definedName name="Z_2C695940_D5A8_11D3_9522_00550076EC7E_.wvu.PrintArea" localSheetId="2" hidden="1">'Income Statement'!$A$1:$A$43</definedName>
    <definedName name="Z_2C695940_D5A8_11D3_9522_00550076EC7E_.wvu.PrintArea" localSheetId="10" hidden="1">'Ref IS'!$A$1:$A$48</definedName>
    <definedName name="Z_2C695940_D5A8_11D3_9522_00550076EC7E_.wvu.PrintArea" localSheetId="11" hidden="1">'Ref SD'!$A$1:$B$39</definedName>
    <definedName name="Z_2C695940_D5A8_11D3_9522_00550076EC7E_.wvu.PrintArea" localSheetId="4" hidden="1">'Selected Data'!$A$1:$B$39</definedName>
    <definedName name="Z_43E80B80_3245_11D4_8627_FE8E56A6705A_.wvu.PrintArea" localSheetId="2" hidden="1">'Income Statement'!$A$1:$A$43</definedName>
    <definedName name="Z_43E80B80_3245_11D4_8627_FE8E56A6705A_.wvu.PrintArea" localSheetId="10" hidden="1">'Ref IS'!$A$1:$A$48</definedName>
    <definedName name="Z_43E80B80_3245_11D4_8627_FE8E56A6705A_.wvu.PrintArea" localSheetId="11" hidden="1">'Ref SD'!$A$1:$B$39</definedName>
    <definedName name="Z_43E80B80_3245_11D4_8627_FE8E56A6705A_.wvu.PrintArea" localSheetId="4" hidden="1">'Selected Data'!$A$1:$B$39</definedName>
    <definedName name="Z_7787E825_A691_11D4_932D_00B0D012FFA5_.wvu.PrintArea" localSheetId="2" hidden="1">'Income Statement'!$A$1:$A$43</definedName>
    <definedName name="Z_7787E825_A691_11D4_932D_00B0D012FFA5_.wvu.PrintArea" localSheetId="10" hidden="1">'Ref IS'!$A$1:$A$48</definedName>
    <definedName name="Z_7787E825_A691_11D4_932D_00B0D012FFA5_.wvu.PrintArea" localSheetId="11" hidden="1">'Ref SD'!$A$1:$B$39</definedName>
    <definedName name="Z_7787E825_A691_11D4_932D_00B0D012FFA5_.wvu.PrintArea" localSheetId="4" hidden="1">'Selected Data'!$A$1:$B$39</definedName>
    <definedName name="Z_C67D1980_178A_11D4_8627_D915F7CD9B50_.wvu.PrintArea" localSheetId="2" hidden="1">'Income Statement'!$A$1:$A$43</definedName>
    <definedName name="Z_C67D1980_178A_11D4_8627_D915F7CD9B50_.wvu.PrintArea" localSheetId="10" hidden="1">'Ref IS'!$A$1:$A$48</definedName>
    <definedName name="Z_C67D1980_178A_11D4_8627_D915F7CD9B50_.wvu.PrintArea" localSheetId="11" hidden="1">'Ref SD'!$A$1:$B$39</definedName>
    <definedName name="Z_C67D1980_178A_11D4_8627_D915F7CD9B50_.wvu.PrintArea" localSheetId="4" hidden="1">'Selected Data'!$A$1:$B$39</definedName>
    <definedName name="Z_F1923F20_EDEA_11D3_8627_FC830749F9F3_.wvu.PrintArea" localSheetId="2" hidden="1">'Income Statement'!$A$1:$A$43</definedName>
    <definedName name="Z_F1923F20_EDEA_11D3_8627_FC830749F9F3_.wvu.PrintArea" localSheetId="10" hidden="1">'Ref IS'!$A$1:$A$48</definedName>
    <definedName name="Z_F1923F20_EDEA_11D3_8627_FC830749F9F3_.wvu.PrintArea" localSheetId="11" hidden="1">'Ref SD'!$A$1:$B$39</definedName>
    <definedName name="Z_F1923F20_EDEA_11D3_8627_FC830749F9F3_.wvu.PrintArea" localSheetId="4" hidden="1">'Selected Data'!$A$1:$B$39</definedName>
  </definedNames>
  <calcPr calcId="171027"/>
</workbook>
</file>

<file path=xl/calcChain.xml><?xml version="1.0" encoding="utf-8"?>
<calcChain xmlns="http://schemas.openxmlformats.org/spreadsheetml/2006/main">
  <c r="E18" i="34" l="1"/>
  <c r="C18" i="34"/>
  <c r="G39" i="14" l="1"/>
  <c r="I46" i="11" l="1"/>
  <c r="G46" i="11"/>
  <c r="E46" i="11"/>
  <c r="C46" i="11"/>
  <c r="G22" i="12" l="1"/>
  <c r="G21" i="12"/>
  <c r="C22" i="12"/>
  <c r="C21" i="12"/>
  <c r="G14" i="12"/>
  <c r="G12" i="12"/>
  <c r="C14" i="12"/>
  <c r="C12" i="12"/>
  <c r="I69" i="14" l="1"/>
  <c r="I68" i="14"/>
  <c r="I67" i="14"/>
  <c r="I66" i="14"/>
  <c r="C69" i="14"/>
  <c r="C68" i="14"/>
  <c r="C67" i="14"/>
  <c r="C66" i="14"/>
  <c r="I39" i="14" l="1"/>
  <c r="I38" i="14"/>
  <c r="C39" i="14"/>
  <c r="C38" i="14"/>
  <c r="I18" i="14"/>
  <c r="I17" i="14"/>
  <c r="I16" i="14"/>
  <c r="I13" i="14"/>
  <c r="I12" i="14"/>
  <c r="C18" i="14"/>
  <c r="C17" i="14"/>
  <c r="C16" i="14"/>
  <c r="C13" i="14"/>
  <c r="C12" i="14"/>
  <c r="I56" i="13"/>
  <c r="I55" i="13"/>
  <c r="I54" i="13"/>
  <c r="I51" i="13"/>
  <c r="I50" i="13"/>
  <c r="C56" i="13"/>
  <c r="C55" i="13"/>
  <c r="C54" i="13"/>
  <c r="C51" i="13"/>
  <c r="C50" i="13"/>
  <c r="I27" i="13"/>
  <c r="I26" i="13"/>
  <c r="C27" i="13"/>
  <c r="C26" i="13"/>
  <c r="I21" i="13"/>
  <c r="I20" i="13"/>
  <c r="I19" i="13"/>
  <c r="I18" i="13"/>
  <c r="C21" i="13"/>
  <c r="C20" i="13"/>
  <c r="C19" i="13"/>
  <c r="C18" i="13"/>
  <c r="I14" i="13"/>
  <c r="I13" i="13"/>
  <c r="C14" i="13"/>
  <c r="C13" i="13"/>
  <c r="G35" i="12"/>
  <c r="G32" i="12"/>
  <c r="G31" i="12"/>
  <c r="G29" i="12"/>
  <c r="G28" i="12"/>
  <c r="C35" i="12"/>
  <c r="C32" i="12"/>
  <c r="C31" i="12"/>
  <c r="C29" i="12"/>
  <c r="C28" i="12"/>
  <c r="G44" i="11"/>
  <c r="C44" i="11"/>
  <c r="G40" i="11"/>
  <c r="C40" i="11"/>
  <c r="G35" i="11"/>
  <c r="G33" i="11"/>
  <c r="G31" i="11"/>
  <c r="G30" i="11"/>
  <c r="G29" i="11"/>
  <c r="G28" i="11"/>
  <c r="C35" i="11"/>
  <c r="C33" i="11"/>
  <c r="C31" i="11"/>
  <c r="C30" i="11"/>
  <c r="C29" i="11"/>
  <c r="C28" i="11"/>
  <c r="G22" i="11"/>
  <c r="G21" i="11"/>
  <c r="G20" i="11"/>
  <c r="G19" i="11"/>
  <c r="G18" i="11"/>
  <c r="C22" i="11"/>
  <c r="C21" i="11"/>
  <c r="C20" i="11"/>
  <c r="C19" i="11"/>
  <c r="C18" i="11"/>
  <c r="G14" i="11"/>
  <c r="G13" i="11"/>
  <c r="C14" i="11"/>
  <c r="C13" i="11"/>
  <c r="E20" i="26" l="1"/>
  <c r="I45" i="26"/>
  <c r="E45" i="26"/>
  <c r="C45" i="26"/>
  <c r="C16" i="12"/>
  <c r="C50" i="29"/>
  <c r="E50" i="28"/>
  <c r="E51" i="28"/>
  <c r="E18" i="28"/>
  <c r="E30" i="12"/>
  <c r="E37" i="12"/>
  <c r="C32" i="34"/>
  <c r="C28" i="34"/>
  <c r="C19" i="28"/>
  <c r="G45" i="26"/>
  <c r="G39" i="29"/>
  <c r="C40" i="14"/>
  <c r="M13" i="14"/>
  <c r="M13" i="29" s="1"/>
  <c r="C20" i="14"/>
  <c r="M55" i="13"/>
  <c r="M55" i="28" s="1"/>
  <c r="C56" i="28"/>
  <c r="C28" i="13"/>
  <c r="G28" i="13" s="1"/>
  <c r="M14" i="13"/>
  <c r="M14" i="28" s="1"/>
  <c r="G32" i="34"/>
  <c r="G30" i="12"/>
  <c r="G44" i="26"/>
  <c r="C40" i="26"/>
  <c r="G36" i="11"/>
  <c r="G36" i="26" s="1"/>
  <c r="C33" i="26"/>
  <c r="C31" i="26"/>
  <c r="G24" i="11"/>
  <c r="G24" i="26" s="1"/>
  <c r="C20" i="26"/>
  <c r="G15" i="11"/>
  <c r="C14" i="26"/>
  <c r="E24" i="11"/>
  <c r="E25" i="11"/>
  <c r="E38" i="11" s="1"/>
  <c r="E36" i="11"/>
  <c r="I24" i="11"/>
  <c r="I36" i="11"/>
  <c r="A54" i="17"/>
  <c r="A53" i="17"/>
  <c r="A61" i="18"/>
  <c r="A60" i="18"/>
  <c r="A75" i="14"/>
  <c r="A74" i="14"/>
  <c r="A78" i="13"/>
  <c r="A77" i="13"/>
  <c r="A43" i="12"/>
  <c r="A42" i="12"/>
  <c r="A42" i="34" s="1"/>
  <c r="C7" i="18"/>
  <c r="C8" i="12"/>
  <c r="G8" i="12"/>
  <c r="G8" i="34" s="1"/>
  <c r="G8" i="11"/>
  <c r="G8" i="26" s="1"/>
  <c r="C14" i="18"/>
  <c r="C14" i="30" s="1"/>
  <c r="D29" i="17"/>
  <c r="D33" i="17"/>
  <c r="B29" i="17"/>
  <c r="B33" i="17" s="1"/>
  <c r="B33" i="31" s="1"/>
  <c r="E50" i="18"/>
  <c r="K70" i="14"/>
  <c r="I70" i="14"/>
  <c r="I70" i="29" s="1"/>
  <c r="E70" i="14"/>
  <c r="C70" i="14"/>
  <c r="K56" i="14"/>
  <c r="I56" i="14"/>
  <c r="E56" i="14"/>
  <c r="C56" i="14"/>
  <c r="K40" i="14"/>
  <c r="E40" i="14"/>
  <c r="K20" i="14"/>
  <c r="E20" i="14"/>
  <c r="K14" i="14"/>
  <c r="E14" i="14"/>
  <c r="K73" i="13"/>
  <c r="I73" i="13"/>
  <c r="E73" i="13"/>
  <c r="C73" i="13"/>
  <c r="K64" i="13"/>
  <c r="I64" i="13"/>
  <c r="E64" i="13"/>
  <c r="C64" i="13"/>
  <c r="K57" i="13"/>
  <c r="E57" i="13"/>
  <c r="K52" i="13"/>
  <c r="I52" i="13"/>
  <c r="I52" i="28" s="1"/>
  <c r="E52" i="13"/>
  <c r="C52" i="13"/>
  <c r="K28" i="13"/>
  <c r="K22" i="13"/>
  <c r="K15" i="13"/>
  <c r="E28" i="13"/>
  <c r="E22" i="13"/>
  <c r="E15" i="13"/>
  <c r="C15" i="13"/>
  <c r="G15" i="13" s="1"/>
  <c r="G15" i="28" s="1"/>
  <c r="I30" i="12"/>
  <c r="I37" i="12"/>
  <c r="K21" i="14"/>
  <c r="E21" i="14"/>
  <c r="K58" i="13"/>
  <c r="E58" i="13"/>
  <c r="E23" i="13"/>
  <c r="K23" i="13"/>
  <c r="D21" i="17"/>
  <c r="E44" i="26"/>
  <c r="I44" i="26"/>
  <c r="A47" i="26"/>
  <c r="A44" i="26"/>
  <c r="C44" i="26"/>
  <c r="C16" i="34"/>
  <c r="G16" i="34"/>
  <c r="E16" i="34"/>
  <c r="M39" i="14"/>
  <c r="M39" i="29" s="1"/>
  <c r="I9" i="12"/>
  <c r="I9" i="34" s="1"/>
  <c r="B21" i="17"/>
  <c r="B21" i="31" s="1"/>
  <c r="A36" i="31"/>
  <c r="K64" i="29"/>
  <c r="K48" i="29"/>
  <c r="K10" i="14"/>
  <c r="K36" i="14"/>
  <c r="M25" i="14"/>
  <c r="A75" i="28"/>
  <c r="A72" i="29"/>
  <c r="A60" i="29"/>
  <c r="A59" i="29"/>
  <c r="A58" i="29"/>
  <c r="A40" i="34"/>
  <c r="G18" i="34"/>
  <c r="H18" i="34"/>
  <c r="I18" i="34"/>
  <c r="H16" i="34"/>
  <c r="I16" i="34"/>
  <c r="A18" i="34"/>
  <c r="A16" i="34"/>
  <c r="A50" i="26"/>
  <c r="E12" i="34"/>
  <c r="G12" i="34"/>
  <c r="I12" i="34"/>
  <c r="E13" i="34"/>
  <c r="E14" i="34"/>
  <c r="G14" i="34"/>
  <c r="I14" i="34"/>
  <c r="E21" i="34"/>
  <c r="G21" i="34"/>
  <c r="I21" i="34"/>
  <c r="E22" i="34"/>
  <c r="G22" i="34"/>
  <c r="I22" i="34"/>
  <c r="E28" i="34"/>
  <c r="I28" i="34"/>
  <c r="E29" i="34"/>
  <c r="G29" i="34"/>
  <c r="I29" i="34"/>
  <c r="E31" i="34"/>
  <c r="G31" i="34"/>
  <c r="I31" i="34"/>
  <c r="E32" i="34"/>
  <c r="I32" i="34"/>
  <c r="E33" i="34"/>
  <c r="G33" i="34"/>
  <c r="I33" i="34"/>
  <c r="E34" i="34"/>
  <c r="G34" i="34"/>
  <c r="I34" i="34"/>
  <c r="E35" i="34"/>
  <c r="G35" i="34"/>
  <c r="I35" i="34"/>
  <c r="E36" i="34"/>
  <c r="G36" i="34"/>
  <c r="I36" i="34"/>
  <c r="C13" i="34"/>
  <c r="C14" i="34"/>
  <c r="C21" i="34"/>
  <c r="C22" i="34"/>
  <c r="C29" i="34"/>
  <c r="C31" i="34"/>
  <c r="C33" i="34"/>
  <c r="C34" i="34"/>
  <c r="C35" i="34"/>
  <c r="C36" i="34"/>
  <c r="C12" i="34"/>
  <c r="A14" i="34"/>
  <c r="A20" i="34"/>
  <c r="A21" i="34"/>
  <c r="A22" i="34"/>
  <c r="A25" i="34"/>
  <c r="A27" i="34"/>
  <c r="A28" i="34"/>
  <c r="A29" i="34"/>
  <c r="A30" i="34"/>
  <c r="A31" i="34"/>
  <c r="A32" i="34"/>
  <c r="A33" i="34"/>
  <c r="A34" i="34"/>
  <c r="A35" i="34"/>
  <c r="A37" i="34"/>
  <c r="A2" i="34"/>
  <c r="A3" i="34"/>
  <c r="A4" i="34"/>
  <c r="A1" i="34"/>
  <c r="A12" i="34"/>
  <c r="E15" i="18"/>
  <c r="G25" i="14"/>
  <c r="G18" i="14"/>
  <c r="G18" i="29" s="1"/>
  <c r="I50" i="29"/>
  <c r="I51" i="29"/>
  <c r="I52" i="29"/>
  <c r="I55" i="29"/>
  <c r="C41" i="18"/>
  <c r="C41" i="30" s="1"/>
  <c r="C47" i="18"/>
  <c r="C50" i="18"/>
  <c r="C50" i="30" s="1"/>
  <c r="G38" i="14"/>
  <c r="G38" i="29" s="1"/>
  <c r="A1" i="30"/>
  <c r="A12" i="31"/>
  <c r="B12" i="31"/>
  <c r="A13" i="31"/>
  <c r="A14" i="31"/>
  <c r="B14" i="31"/>
  <c r="A15" i="31"/>
  <c r="B15" i="31"/>
  <c r="A16" i="31"/>
  <c r="B16" i="31"/>
  <c r="A17" i="31"/>
  <c r="B17" i="31"/>
  <c r="A18" i="31"/>
  <c r="B18" i="31"/>
  <c r="A19" i="31"/>
  <c r="B19" i="31"/>
  <c r="A20" i="31"/>
  <c r="B20" i="31"/>
  <c r="A21" i="31"/>
  <c r="A22" i="31"/>
  <c r="B22" i="31"/>
  <c r="A23" i="31"/>
  <c r="A25" i="31"/>
  <c r="B25" i="31"/>
  <c r="A27" i="31"/>
  <c r="B27" i="31"/>
  <c r="A29" i="31"/>
  <c r="A31" i="31"/>
  <c r="B31" i="31"/>
  <c r="A33" i="31"/>
  <c r="D14" i="31"/>
  <c r="D15" i="31"/>
  <c r="D16" i="31"/>
  <c r="D17" i="31"/>
  <c r="D18" i="31"/>
  <c r="D19" i="31"/>
  <c r="D20" i="31"/>
  <c r="D22" i="31"/>
  <c r="D25" i="31"/>
  <c r="D27" i="31"/>
  <c r="D31" i="31"/>
  <c r="D12" i="31"/>
  <c r="D9" i="31"/>
  <c r="B9" i="31"/>
  <c r="B8" i="31"/>
  <c r="A2" i="31"/>
  <c r="A3" i="31"/>
  <c r="A4" i="31"/>
  <c r="A1" i="31"/>
  <c r="C8" i="30"/>
  <c r="C7" i="30"/>
  <c r="A12" i="30"/>
  <c r="A13" i="30"/>
  <c r="A14" i="30"/>
  <c r="A15" i="30"/>
  <c r="A17" i="30"/>
  <c r="A19" i="30"/>
  <c r="A20" i="30"/>
  <c r="A21" i="30"/>
  <c r="A22" i="30"/>
  <c r="A23" i="30"/>
  <c r="A24" i="30"/>
  <c r="A25" i="30"/>
  <c r="A26" i="30"/>
  <c r="A28" i="30"/>
  <c r="A30" i="30"/>
  <c r="A31" i="30"/>
  <c r="A32" i="30"/>
  <c r="A33" i="30"/>
  <c r="A34" i="30"/>
  <c r="A35" i="30"/>
  <c r="A36" i="30"/>
  <c r="A38" i="30"/>
  <c r="A39" i="30"/>
  <c r="A40" i="30"/>
  <c r="A41" i="30"/>
  <c r="A42" i="30"/>
  <c r="A44" i="30"/>
  <c r="A45" i="30"/>
  <c r="A46" i="30"/>
  <c r="A47" i="30"/>
  <c r="A49" i="30"/>
  <c r="A50" i="30"/>
  <c r="A11" i="30"/>
  <c r="A60" i="30"/>
  <c r="C13" i="30"/>
  <c r="C15" i="30"/>
  <c r="C17" i="30"/>
  <c r="C20" i="30"/>
  <c r="C21" i="30"/>
  <c r="C22" i="30"/>
  <c r="C23" i="30"/>
  <c r="C31" i="30"/>
  <c r="C32" i="30"/>
  <c r="C33" i="30"/>
  <c r="C34" i="30"/>
  <c r="C36" i="30"/>
  <c r="C39" i="30"/>
  <c r="C40" i="30"/>
  <c r="C42" i="30"/>
  <c r="C45" i="30"/>
  <c r="C46" i="30"/>
  <c r="C49" i="30"/>
  <c r="E20" i="30"/>
  <c r="E14" i="30"/>
  <c r="E17" i="30"/>
  <c r="E21" i="30"/>
  <c r="E22" i="30"/>
  <c r="E23" i="30"/>
  <c r="E24" i="30"/>
  <c r="E31" i="30"/>
  <c r="E32" i="30"/>
  <c r="E33" i="30"/>
  <c r="E34" i="30"/>
  <c r="E35" i="30"/>
  <c r="E39" i="30"/>
  <c r="E40" i="30"/>
  <c r="E41" i="30"/>
  <c r="E45" i="30"/>
  <c r="E46" i="30"/>
  <c r="E49" i="30"/>
  <c r="E13" i="30"/>
  <c r="E8" i="30"/>
  <c r="E7" i="30"/>
  <c r="A2" i="30"/>
  <c r="A3" i="30"/>
  <c r="A4" i="30"/>
  <c r="A66" i="29"/>
  <c r="A67" i="29"/>
  <c r="A68" i="29"/>
  <c r="A69" i="29"/>
  <c r="A70" i="29"/>
  <c r="A65" i="29"/>
  <c r="A51" i="29"/>
  <c r="A52" i="29"/>
  <c r="A53" i="29"/>
  <c r="A54" i="29"/>
  <c r="A55" i="29"/>
  <c r="A56" i="29"/>
  <c r="A50" i="29"/>
  <c r="A49" i="29"/>
  <c r="A37" i="29"/>
  <c r="A12" i="29"/>
  <c r="A13" i="29"/>
  <c r="A14" i="29"/>
  <c r="A15" i="29"/>
  <c r="A16" i="29"/>
  <c r="A17" i="29"/>
  <c r="A18" i="29"/>
  <c r="A19" i="29"/>
  <c r="A20" i="29"/>
  <c r="A21" i="29"/>
  <c r="A22" i="29"/>
  <c r="A23" i="29"/>
  <c r="A25" i="29"/>
  <c r="A27" i="29"/>
  <c r="A28" i="29"/>
  <c r="A30" i="29"/>
  <c r="A38" i="29"/>
  <c r="A39" i="29"/>
  <c r="A40" i="29"/>
  <c r="A11" i="29"/>
  <c r="C66" i="29"/>
  <c r="E66" i="29"/>
  <c r="H66" i="29"/>
  <c r="I66" i="29"/>
  <c r="J66" i="29"/>
  <c r="C67" i="29"/>
  <c r="E67" i="29"/>
  <c r="H67" i="29"/>
  <c r="I67" i="29"/>
  <c r="J67" i="29"/>
  <c r="C68" i="29"/>
  <c r="E68" i="29"/>
  <c r="H68" i="29"/>
  <c r="I68" i="29"/>
  <c r="J68" i="29"/>
  <c r="C69" i="29"/>
  <c r="E69" i="29"/>
  <c r="H69" i="29"/>
  <c r="I69" i="29"/>
  <c r="J69" i="29"/>
  <c r="H70" i="29"/>
  <c r="J70" i="29"/>
  <c r="K67" i="29"/>
  <c r="K68" i="29"/>
  <c r="K69" i="29"/>
  <c r="K66" i="29"/>
  <c r="E50" i="29"/>
  <c r="H50" i="29"/>
  <c r="C51" i="29"/>
  <c r="E51" i="29"/>
  <c r="H51" i="29"/>
  <c r="C52" i="29"/>
  <c r="E52" i="29"/>
  <c r="H52" i="29"/>
  <c r="C53" i="29"/>
  <c r="E53" i="29"/>
  <c r="H53" i="29"/>
  <c r="I53" i="29"/>
  <c r="C54" i="29"/>
  <c r="E54" i="29"/>
  <c r="H54" i="29"/>
  <c r="I54" i="29"/>
  <c r="C55" i="29"/>
  <c r="E55" i="29"/>
  <c r="H55" i="29"/>
  <c r="H56" i="29"/>
  <c r="K51" i="29"/>
  <c r="K52" i="29"/>
  <c r="K53" i="29"/>
  <c r="K54" i="29"/>
  <c r="K55" i="29"/>
  <c r="K50" i="29"/>
  <c r="A43" i="29"/>
  <c r="A44" i="29"/>
  <c r="A42" i="29"/>
  <c r="C38" i="29"/>
  <c r="E38" i="29"/>
  <c r="C39" i="29"/>
  <c r="E39" i="29"/>
  <c r="I39" i="29"/>
  <c r="K39" i="29"/>
  <c r="K38" i="29"/>
  <c r="C12" i="29"/>
  <c r="E12" i="29"/>
  <c r="E13" i="29"/>
  <c r="I13" i="29"/>
  <c r="E16" i="29"/>
  <c r="I16" i="29"/>
  <c r="C17" i="29"/>
  <c r="E17" i="29"/>
  <c r="I17" i="29"/>
  <c r="C18" i="29"/>
  <c r="E18" i="29"/>
  <c r="C19" i="29"/>
  <c r="E19" i="29"/>
  <c r="I19" i="29"/>
  <c r="C22" i="29"/>
  <c r="E22" i="29"/>
  <c r="I22" i="29"/>
  <c r="C25" i="29"/>
  <c r="E25" i="29"/>
  <c r="I25" i="29"/>
  <c r="C28" i="29"/>
  <c r="E28" i="29"/>
  <c r="I28" i="29"/>
  <c r="C30" i="29"/>
  <c r="E30" i="29"/>
  <c r="I30" i="29"/>
  <c r="K13" i="29"/>
  <c r="K16" i="29"/>
  <c r="K17" i="29"/>
  <c r="K18" i="29"/>
  <c r="K19" i="29"/>
  <c r="K22" i="29"/>
  <c r="K25" i="29"/>
  <c r="K28" i="29"/>
  <c r="K30" i="29"/>
  <c r="K12" i="29"/>
  <c r="A2" i="29"/>
  <c r="A3" i="29"/>
  <c r="A4" i="29"/>
  <c r="A1" i="29"/>
  <c r="I8" i="28"/>
  <c r="I46" i="28"/>
  <c r="A12" i="28"/>
  <c r="A13" i="28"/>
  <c r="A14" i="28"/>
  <c r="A15" i="28"/>
  <c r="A17" i="28"/>
  <c r="A18" i="28"/>
  <c r="A19" i="28"/>
  <c r="A20" i="28"/>
  <c r="A21" i="28"/>
  <c r="A22" i="28"/>
  <c r="A23" i="28"/>
  <c r="A25" i="28"/>
  <c r="A26" i="28"/>
  <c r="A27" i="28"/>
  <c r="A28" i="28"/>
  <c r="A30" i="28"/>
  <c r="A31" i="28"/>
  <c r="A32" i="28"/>
  <c r="A33" i="28"/>
  <c r="A35" i="28"/>
  <c r="A36" i="28"/>
  <c r="A37" i="28"/>
  <c r="A38" i="28"/>
  <c r="A40" i="28"/>
  <c r="A41" i="28"/>
  <c r="A42" i="28"/>
  <c r="A49" i="28"/>
  <c r="A50" i="28"/>
  <c r="A51" i="28"/>
  <c r="A52" i="28"/>
  <c r="A53" i="28"/>
  <c r="A54" i="28"/>
  <c r="A55" i="28"/>
  <c r="A56" i="28"/>
  <c r="A57" i="28"/>
  <c r="A58" i="28"/>
  <c r="A60" i="28"/>
  <c r="A61" i="28"/>
  <c r="A62" i="28"/>
  <c r="A63" i="28"/>
  <c r="A64" i="28"/>
  <c r="A66" i="28"/>
  <c r="A67" i="28"/>
  <c r="A68" i="28"/>
  <c r="A70" i="28"/>
  <c r="A71" i="28"/>
  <c r="A72" i="28"/>
  <c r="A73" i="28"/>
  <c r="A11" i="28"/>
  <c r="A77" i="28"/>
  <c r="C50" i="28"/>
  <c r="I50" i="28"/>
  <c r="C51" i="28"/>
  <c r="I51" i="28"/>
  <c r="C54" i="28"/>
  <c r="E54" i="28"/>
  <c r="E55" i="28"/>
  <c r="I55" i="28"/>
  <c r="E56" i="28"/>
  <c r="I56" i="28"/>
  <c r="C62" i="28"/>
  <c r="E62" i="28"/>
  <c r="I62" i="28"/>
  <c r="C63" i="28"/>
  <c r="E63" i="28"/>
  <c r="I63" i="28"/>
  <c r="C68" i="28"/>
  <c r="E68" i="28"/>
  <c r="I68" i="28"/>
  <c r="C71" i="28"/>
  <c r="E71" i="28"/>
  <c r="I71" i="28"/>
  <c r="C72" i="28"/>
  <c r="E72" i="28"/>
  <c r="I72" i="28"/>
  <c r="K51" i="28"/>
  <c r="K54" i="28"/>
  <c r="K55" i="28"/>
  <c r="K56" i="28"/>
  <c r="K62" i="28"/>
  <c r="K63" i="28"/>
  <c r="K68" i="28"/>
  <c r="K71" i="28"/>
  <c r="K72" i="28"/>
  <c r="K50" i="28"/>
  <c r="C13" i="28"/>
  <c r="E13" i="28"/>
  <c r="C14" i="28"/>
  <c r="E14" i="28"/>
  <c r="I18" i="28"/>
  <c r="E19" i="28"/>
  <c r="C20" i="28"/>
  <c r="E20" i="28"/>
  <c r="I20" i="28"/>
  <c r="C21" i="28"/>
  <c r="E21" i="28"/>
  <c r="E26" i="28"/>
  <c r="I26" i="28"/>
  <c r="C27" i="28"/>
  <c r="E27" i="28"/>
  <c r="C32" i="28"/>
  <c r="E32" i="28"/>
  <c r="I32" i="28"/>
  <c r="C33" i="28"/>
  <c r="E33" i="28"/>
  <c r="I33" i="28"/>
  <c r="C37" i="28"/>
  <c r="E37" i="28"/>
  <c r="I37" i="28"/>
  <c r="C38" i="28"/>
  <c r="E38" i="28"/>
  <c r="I38" i="28"/>
  <c r="C41" i="28"/>
  <c r="D41" i="28"/>
  <c r="E41" i="28"/>
  <c r="I41" i="28"/>
  <c r="C42" i="28"/>
  <c r="D42" i="28"/>
  <c r="E42" i="28"/>
  <c r="I42" i="28"/>
  <c r="K42" i="28"/>
  <c r="K41" i="28"/>
  <c r="K38" i="28"/>
  <c r="K37" i="28"/>
  <c r="K33" i="28"/>
  <c r="K32" i="28"/>
  <c r="K14" i="28"/>
  <c r="K18" i="28"/>
  <c r="K19" i="28"/>
  <c r="K20" i="28"/>
  <c r="K21" i="28"/>
  <c r="K26" i="28"/>
  <c r="K27" i="28"/>
  <c r="K13" i="28"/>
  <c r="M10" i="28"/>
  <c r="C10" i="28"/>
  <c r="C48" i="28"/>
  <c r="E10" i="28"/>
  <c r="E48" i="28"/>
  <c r="G10" i="28"/>
  <c r="I10" i="28"/>
  <c r="I48" i="28"/>
  <c r="K10" i="28"/>
  <c r="K48" i="28"/>
  <c r="A2" i="28"/>
  <c r="A3" i="28"/>
  <c r="A4" i="28"/>
  <c r="A1" i="28"/>
  <c r="A2" i="26"/>
  <c r="A3" i="26"/>
  <c r="A4" i="26"/>
  <c r="A1" i="26"/>
  <c r="A54" i="26"/>
  <c r="A53" i="26"/>
  <c r="A13" i="26"/>
  <c r="A14" i="26"/>
  <c r="A15" i="26"/>
  <c r="A17" i="26"/>
  <c r="A18" i="26"/>
  <c r="A19" i="26"/>
  <c r="A20" i="26"/>
  <c r="A21" i="26"/>
  <c r="A22" i="26"/>
  <c r="A23" i="26"/>
  <c r="A24" i="26"/>
  <c r="A25" i="26"/>
  <c r="A27" i="26"/>
  <c r="A28" i="26"/>
  <c r="A29" i="26"/>
  <c r="A30" i="26"/>
  <c r="A31" i="26"/>
  <c r="A32" i="26"/>
  <c r="A33" i="26"/>
  <c r="A34" i="26"/>
  <c r="A35" i="26"/>
  <c r="A36" i="26"/>
  <c r="A38" i="26"/>
  <c r="A39" i="26"/>
  <c r="A40" i="26"/>
  <c r="A42" i="26"/>
  <c r="A12" i="26"/>
  <c r="C9" i="26"/>
  <c r="E9" i="26"/>
  <c r="G9" i="26"/>
  <c r="C8" i="26"/>
  <c r="C7" i="26"/>
  <c r="I9" i="26"/>
  <c r="G7" i="26"/>
  <c r="E13" i="26"/>
  <c r="E14" i="26"/>
  <c r="E18" i="26"/>
  <c r="E19" i="26"/>
  <c r="E21" i="26"/>
  <c r="E22" i="26"/>
  <c r="E23" i="26"/>
  <c r="E28" i="26"/>
  <c r="E29" i="26"/>
  <c r="E30" i="26"/>
  <c r="E31" i="26"/>
  <c r="E32" i="26"/>
  <c r="E33" i="26"/>
  <c r="E34" i="26"/>
  <c r="E35" i="26"/>
  <c r="C13" i="26"/>
  <c r="F13" i="26"/>
  <c r="H13" i="26"/>
  <c r="F14" i="26"/>
  <c r="G14" i="26"/>
  <c r="H14" i="26"/>
  <c r="F15" i="26"/>
  <c r="H15" i="26"/>
  <c r="C18" i="26"/>
  <c r="F18" i="26"/>
  <c r="H18" i="26"/>
  <c r="F19" i="26"/>
  <c r="G19" i="26"/>
  <c r="H19" i="26"/>
  <c r="F20" i="26"/>
  <c r="G20" i="26"/>
  <c r="H20" i="26"/>
  <c r="C21" i="26"/>
  <c r="F21" i="26"/>
  <c r="G21" i="26"/>
  <c r="H21" i="26"/>
  <c r="C22" i="26"/>
  <c r="F22" i="26"/>
  <c r="G22" i="26"/>
  <c r="H22" i="26"/>
  <c r="C23" i="26"/>
  <c r="F23" i="26"/>
  <c r="G23" i="26"/>
  <c r="H23" i="26"/>
  <c r="F24" i="26"/>
  <c r="H24" i="26"/>
  <c r="F25" i="26"/>
  <c r="H25" i="26"/>
  <c r="F28" i="26"/>
  <c r="G28" i="26"/>
  <c r="H28" i="26"/>
  <c r="C29" i="26"/>
  <c r="F29" i="26"/>
  <c r="H29" i="26"/>
  <c r="C30" i="26"/>
  <c r="F30" i="26"/>
  <c r="G30" i="26"/>
  <c r="H30" i="26"/>
  <c r="F31" i="26"/>
  <c r="G31" i="26"/>
  <c r="H31" i="26"/>
  <c r="C32" i="26"/>
  <c r="F32" i="26"/>
  <c r="G32" i="26"/>
  <c r="H32" i="26"/>
  <c r="F33" i="26"/>
  <c r="G33" i="26"/>
  <c r="H33" i="26"/>
  <c r="C34" i="26"/>
  <c r="F34" i="26"/>
  <c r="G34" i="26"/>
  <c r="H34" i="26"/>
  <c r="C35" i="26"/>
  <c r="F35" i="26"/>
  <c r="G35" i="26"/>
  <c r="H35" i="26"/>
  <c r="F36" i="26"/>
  <c r="H36" i="26"/>
  <c r="F38" i="26"/>
  <c r="H38" i="26"/>
  <c r="E40" i="26"/>
  <c r="F40" i="26"/>
  <c r="G40" i="26"/>
  <c r="H40" i="26"/>
  <c r="F42" i="26"/>
  <c r="H42" i="26"/>
  <c r="I14" i="26"/>
  <c r="I18" i="26"/>
  <c r="I19" i="26"/>
  <c r="I20" i="26"/>
  <c r="I21" i="26"/>
  <c r="I22" i="26"/>
  <c r="I23" i="26"/>
  <c r="I28" i="26"/>
  <c r="I29" i="26"/>
  <c r="I30" i="26"/>
  <c r="I31" i="26"/>
  <c r="I32" i="26"/>
  <c r="I33" i="26"/>
  <c r="I34" i="26"/>
  <c r="I35" i="26"/>
  <c r="I40" i="26"/>
  <c r="I13" i="26"/>
  <c r="A54" i="31"/>
  <c r="A53" i="31"/>
  <c r="A75" i="29"/>
  <c r="A74" i="29"/>
  <c r="I48" i="29"/>
  <c r="I64" i="29"/>
  <c r="C48" i="29"/>
  <c r="C64" i="29"/>
  <c r="C36" i="29"/>
  <c r="I10" i="29"/>
  <c r="I36" i="29"/>
  <c r="E10" i="29"/>
  <c r="E36" i="29"/>
  <c r="E48" i="29"/>
  <c r="E64" i="29"/>
  <c r="C10" i="29"/>
  <c r="I8" i="29"/>
  <c r="I62" i="29"/>
  <c r="C9" i="28"/>
  <c r="C47" i="28" s="1"/>
  <c r="C8" i="28"/>
  <c r="I46" i="29"/>
  <c r="I34" i="29"/>
  <c r="I9" i="28"/>
  <c r="M25" i="29"/>
  <c r="E42" i="18"/>
  <c r="E42" i="30"/>
  <c r="E15" i="30"/>
  <c r="E47" i="18"/>
  <c r="E47" i="30"/>
  <c r="E36" i="18"/>
  <c r="E36" i="30"/>
  <c r="E25" i="18"/>
  <c r="E26" i="18"/>
  <c r="E26" i="30"/>
  <c r="E25" i="30"/>
  <c r="C47" i="30"/>
  <c r="K48" i="13"/>
  <c r="I48" i="13"/>
  <c r="E48" i="13"/>
  <c r="C48" i="13"/>
  <c r="K10" i="29"/>
  <c r="K36" i="29"/>
  <c r="K70" i="29"/>
  <c r="E70" i="29"/>
  <c r="C70" i="29"/>
  <c r="K56" i="29"/>
  <c r="I56" i="29"/>
  <c r="E56" i="29"/>
  <c r="C56" i="29"/>
  <c r="I48" i="14"/>
  <c r="C48" i="14"/>
  <c r="C64" i="14"/>
  <c r="K40" i="29"/>
  <c r="K64" i="14"/>
  <c r="C36" i="14"/>
  <c r="M30" i="14"/>
  <c r="M30" i="29"/>
  <c r="G30" i="14"/>
  <c r="G30" i="29"/>
  <c r="M28" i="14"/>
  <c r="M28" i="29" s="1"/>
  <c r="G28" i="14"/>
  <c r="G28" i="29"/>
  <c r="G25" i="29"/>
  <c r="M22" i="14"/>
  <c r="M22" i="29"/>
  <c r="M19" i="14"/>
  <c r="M19" i="29"/>
  <c r="M17" i="14"/>
  <c r="M17" i="29" s="1"/>
  <c r="M16" i="14"/>
  <c r="M16" i="29" s="1"/>
  <c r="G22" i="14"/>
  <c r="G22" i="29"/>
  <c r="G19" i="14"/>
  <c r="G19" i="29" s="1"/>
  <c r="G17" i="14"/>
  <c r="G17" i="29" s="1"/>
  <c r="G16" i="14"/>
  <c r="G16" i="29" s="1"/>
  <c r="K20" i="29"/>
  <c r="E20" i="29"/>
  <c r="M12" i="14"/>
  <c r="M12" i="29" s="1"/>
  <c r="K14" i="29"/>
  <c r="G12" i="14"/>
  <c r="G12" i="29" s="1"/>
  <c r="E10" i="14"/>
  <c r="E36" i="14"/>
  <c r="E64" i="14"/>
  <c r="C10" i="14"/>
  <c r="I8" i="14"/>
  <c r="I46" i="14"/>
  <c r="A78" i="28"/>
  <c r="M72" i="13"/>
  <c r="M72" i="28"/>
  <c r="M71" i="13"/>
  <c r="M71" i="28"/>
  <c r="K73" i="28"/>
  <c r="I73" i="28"/>
  <c r="G72" i="13"/>
  <c r="G72" i="28"/>
  <c r="G71" i="13"/>
  <c r="G71" i="28"/>
  <c r="E73" i="28"/>
  <c r="C73" i="28"/>
  <c r="M68" i="13"/>
  <c r="M68" i="28"/>
  <c r="G68" i="13"/>
  <c r="G68" i="28"/>
  <c r="M63" i="13"/>
  <c r="M63" i="28"/>
  <c r="M62" i="13"/>
  <c r="M62" i="28"/>
  <c r="K64" i="28"/>
  <c r="I64" i="28"/>
  <c r="G63" i="13"/>
  <c r="G63" i="28"/>
  <c r="G62" i="13"/>
  <c r="G62" i="28"/>
  <c r="E64" i="28"/>
  <c r="C64" i="28"/>
  <c r="M56" i="13"/>
  <c r="M56" i="28" s="1"/>
  <c r="K57" i="28"/>
  <c r="G56" i="13"/>
  <c r="G56" i="28" s="1"/>
  <c r="G54" i="13"/>
  <c r="G54" i="28" s="1"/>
  <c r="E57" i="28"/>
  <c r="M51" i="13"/>
  <c r="M51" i="28" s="1"/>
  <c r="M50" i="13"/>
  <c r="M50" i="28" s="1"/>
  <c r="K52" i="28"/>
  <c r="G51" i="13"/>
  <c r="G51" i="28" s="1"/>
  <c r="G50" i="13"/>
  <c r="G50" i="28" s="1"/>
  <c r="E52" i="28"/>
  <c r="I46" i="13"/>
  <c r="M42" i="13"/>
  <c r="M42" i="28"/>
  <c r="M41" i="13"/>
  <c r="M41" i="28"/>
  <c r="G42" i="13"/>
  <c r="G42" i="28"/>
  <c r="G41" i="13"/>
  <c r="G41" i="28"/>
  <c r="M38" i="13"/>
  <c r="M38" i="28"/>
  <c r="M37" i="13"/>
  <c r="M37" i="28"/>
  <c r="G38" i="13"/>
  <c r="G38" i="28"/>
  <c r="G37" i="13"/>
  <c r="G37" i="28"/>
  <c r="M33" i="13"/>
  <c r="M33" i="28"/>
  <c r="M32" i="13"/>
  <c r="M32" i="28"/>
  <c r="G33" i="13"/>
  <c r="G33" i="28"/>
  <c r="G32" i="13"/>
  <c r="G32" i="28"/>
  <c r="M26" i="13"/>
  <c r="M26" i="28" s="1"/>
  <c r="K28" i="28"/>
  <c r="G27" i="13"/>
  <c r="G27" i="28" s="1"/>
  <c r="E28" i="28"/>
  <c r="M20" i="13"/>
  <c r="M20" i="28" s="1"/>
  <c r="M18" i="13"/>
  <c r="M18" i="28"/>
  <c r="K22" i="28"/>
  <c r="G21" i="13"/>
  <c r="G21" i="28"/>
  <c r="G20" i="13"/>
  <c r="G20" i="28" s="1"/>
  <c r="G19" i="13"/>
  <c r="G19" i="28" s="1"/>
  <c r="E22" i="28"/>
  <c r="K15" i="28"/>
  <c r="G14" i="13"/>
  <c r="G14" i="28" s="1"/>
  <c r="G13" i="13"/>
  <c r="G13" i="28" s="1"/>
  <c r="E15" i="28"/>
  <c r="C15" i="28"/>
  <c r="C9" i="13"/>
  <c r="C8" i="13"/>
  <c r="E40" i="29"/>
  <c r="E21" i="29"/>
  <c r="E14" i="29"/>
  <c r="I47" i="13"/>
  <c r="C9" i="29"/>
  <c r="C63" i="29"/>
  <c r="C47" i="29"/>
  <c r="C35" i="29"/>
  <c r="I64" i="14"/>
  <c r="I10" i="14"/>
  <c r="I36" i="14"/>
  <c r="G64" i="13"/>
  <c r="G64" i="28"/>
  <c r="E58" i="28"/>
  <c r="E23" i="28"/>
  <c r="K58" i="28"/>
  <c r="G73" i="13"/>
  <c r="G73" i="28"/>
  <c r="G28" i="28"/>
  <c r="M73" i="13"/>
  <c r="M73" i="28"/>
  <c r="M64" i="13"/>
  <c r="M64" i="28"/>
  <c r="I34" i="14"/>
  <c r="C9" i="14"/>
  <c r="C35" i="14"/>
  <c r="C47" i="14"/>
  <c r="C63" i="14"/>
  <c r="I62" i="14"/>
  <c r="K23" i="28"/>
  <c r="I9" i="13"/>
  <c r="C47" i="13"/>
  <c r="K23" i="14"/>
  <c r="K23" i="29"/>
  <c r="K21" i="29"/>
  <c r="E23" i="14"/>
  <c r="E23" i="29"/>
  <c r="I9" i="29"/>
  <c r="I35" i="29" s="1"/>
  <c r="I63" i="29"/>
  <c r="I47" i="29"/>
  <c r="I63" i="14"/>
  <c r="I47" i="14"/>
  <c r="I9" i="14"/>
  <c r="I35" i="14"/>
  <c r="A43" i="34"/>
  <c r="A61" i="30"/>
  <c r="G6" i="25"/>
  <c r="E6" i="25"/>
  <c r="G10" i="24"/>
  <c r="G11" i="24"/>
  <c r="E10" i="24"/>
  <c r="E11" i="24"/>
  <c r="G11" i="23"/>
  <c r="G10" i="23"/>
  <c r="E10" i="23"/>
  <c r="E11" i="23"/>
  <c r="G12" i="22"/>
  <c r="G14" i="22"/>
  <c r="G11" i="22"/>
  <c r="E11" i="22"/>
  <c r="E12" i="22"/>
  <c r="E14" i="22"/>
  <c r="G23" i="21"/>
  <c r="E23" i="21"/>
  <c r="C23" i="21"/>
  <c r="G17" i="21"/>
  <c r="E17" i="21"/>
  <c r="C17" i="21"/>
  <c r="G10" i="21"/>
  <c r="G11" i="21"/>
  <c r="E10" i="21"/>
  <c r="E11" i="21"/>
  <c r="G20" i="20"/>
  <c r="E20" i="20"/>
  <c r="I18" i="20"/>
  <c r="G14" i="20"/>
  <c r="E14" i="20"/>
  <c r="G7" i="20"/>
  <c r="G15" i="20"/>
  <c r="E7" i="20"/>
  <c r="E15" i="20"/>
  <c r="C6" i="25"/>
  <c r="C14" i="20"/>
  <c r="C10" i="24"/>
  <c r="C11" i="24"/>
  <c r="H11" i="24"/>
  <c r="C10" i="21"/>
  <c r="C11" i="21"/>
  <c r="C10" i="23"/>
  <c r="C11" i="23"/>
  <c r="H11" i="23"/>
  <c r="C7" i="20"/>
  <c r="C15" i="20"/>
  <c r="C11" i="22"/>
  <c r="C12" i="22"/>
  <c r="C14" i="22"/>
  <c r="I14" i="22"/>
  <c r="C20" i="20"/>
  <c r="G9" i="12"/>
  <c r="G9" i="34"/>
  <c r="E9" i="12"/>
  <c r="E9" i="34" s="1"/>
  <c r="C9" i="12"/>
  <c r="C9" i="34"/>
  <c r="G7" i="12"/>
  <c r="G7" i="34"/>
  <c r="C8" i="34"/>
  <c r="C7" i="12"/>
  <c r="C7" i="34" s="1"/>
  <c r="I24" i="26"/>
  <c r="E24" i="26"/>
  <c r="C35" i="18"/>
  <c r="C35" i="30" s="1"/>
  <c r="E50" i="30"/>
  <c r="B23" i="31"/>
  <c r="C15" i="11"/>
  <c r="E15" i="11"/>
  <c r="E15" i="26" s="1"/>
  <c r="E36" i="26"/>
  <c r="E25" i="26"/>
  <c r="E30" i="34"/>
  <c r="I30" i="34"/>
  <c r="E37" i="34"/>
  <c r="I36" i="26"/>
  <c r="G15" i="26"/>
  <c r="I15" i="11"/>
  <c r="I25" i="11" s="1"/>
  <c r="I37" i="34"/>
  <c r="C25" i="30"/>
  <c r="C24" i="18"/>
  <c r="C24" i="30" s="1"/>
  <c r="C26" i="18"/>
  <c r="C26" i="30" s="1"/>
  <c r="D23" i="31"/>
  <c r="D29" i="31"/>
  <c r="D21" i="31"/>
  <c r="G22" i="31"/>
  <c r="D33" i="31"/>
  <c r="G22" i="17"/>
  <c r="E38" i="26" l="1"/>
  <c r="E42" i="11"/>
  <c r="I25" i="26"/>
  <c r="I38" i="11"/>
  <c r="I15" i="26"/>
  <c r="I47" i="28"/>
  <c r="G25" i="11"/>
  <c r="G38" i="11" s="1"/>
  <c r="G42" i="11" s="1"/>
  <c r="C28" i="28"/>
  <c r="B29" i="31"/>
  <c r="M52" i="13"/>
  <c r="M52" i="28" s="1"/>
  <c r="I15" i="13"/>
  <c r="I13" i="28"/>
  <c r="M13" i="13"/>
  <c r="M13" i="28" s="1"/>
  <c r="C57" i="13"/>
  <c r="C55" i="28"/>
  <c r="G55" i="13"/>
  <c r="G55" i="28" s="1"/>
  <c r="C14" i="14"/>
  <c r="C13" i="29"/>
  <c r="I18" i="29"/>
  <c r="M18" i="14"/>
  <c r="M18" i="29" s="1"/>
  <c r="I20" i="14"/>
  <c r="I22" i="13"/>
  <c r="M19" i="13"/>
  <c r="M19" i="28" s="1"/>
  <c r="I19" i="28"/>
  <c r="G29" i="26"/>
  <c r="C36" i="11"/>
  <c r="C36" i="26" s="1"/>
  <c r="G37" i="12"/>
  <c r="G37" i="34" s="1"/>
  <c r="G30" i="34"/>
  <c r="C20" i="29"/>
  <c r="G20" i="14"/>
  <c r="G20" i="29" s="1"/>
  <c r="C40" i="29"/>
  <c r="G40" i="14"/>
  <c r="G40" i="29" s="1"/>
  <c r="C24" i="11"/>
  <c r="C24" i="26" s="1"/>
  <c r="C19" i="26"/>
  <c r="I21" i="28"/>
  <c r="M21" i="13"/>
  <c r="M21" i="28" s="1"/>
  <c r="M27" i="13"/>
  <c r="M27" i="28" s="1"/>
  <c r="I27" i="28"/>
  <c r="I28" i="13"/>
  <c r="I57" i="13"/>
  <c r="I54" i="28"/>
  <c r="I12" i="29"/>
  <c r="I14" i="14"/>
  <c r="I38" i="29"/>
  <c r="M38" i="14"/>
  <c r="M38" i="29" s="1"/>
  <c r="I40" i="14"/>
  <c r="G18" i="13"/>
  <c r="G18" i="28" s="1"/>
  <c r="C22" i="13"/>
  <c r="C18" i="28"/>
  <c r="G25" i="26"/>
  <c r="C15" i="26"/>
  <c r="M54" i="13"/>
  <c r="M54" i="28" s="1"/>
  <c r="G13" i="14"/>
  <c r="G13" i="29" s="1"/>
  <c r="G18" i="26"/>
  <c r="G52" i="13"/>
  <c r="G52" i="28" s="1"/>
  <c r="C52" i="28"/>
  <c r="C28" i="26"/>
  <c r="G13" i="26"/>
  <c r="C26" i="28"/>
  <c r="I14" i="28"/>
  <c r="G28" i="34"/>
  <c r="C30" i="12"/>
  <c r="G26" i="13"/>
  <c r="G26" i="28" s="1"/>
  <c r="C16" i="29"/>
  <c r="I42" i="11" l="1"/>
  <c r="I38" i="26"/>
  <c r="E42" i="26"/>
  <c r="E47" i="26"/>
  <c r="G38" i="26"/>
  <c r="C25" i="11"/>
  <c r="C25" i="26" s="1"/>
  <c r="G42" i="26"/>
  <c r="G47" i="26"/>
  <c r="I28" i="28"/>
  <c r="M28" i="13"/>
  <c r="M28" i="28" s="1"/>
  <c r="M20" i="14"/>
  <c r="M20" i="29" s="1"/>
  <c r="I20" i="29"/>
  <c r="C21" i="14"/>
  <c r="G14" i="14"/>
  <c r="G14" i="29" s="1"/>
  <c r="C14" i="29"/>
  <c r="I14" i="29"/>
  <c r="M14" i="14"/>
  <c r="M14" i="29" s="1"/>
  <c r="I21" i="14"/>
  <c r="I23" i="13"/>
  <c r="M15" i="13"/>
  <c r="M15" i="28" s="1"/>
  <c r="I15" i="28"/>
  <c r="I40" i="29"/>
  <c r="M40" i="14"/>
  <c r="M40" i="29" s="1"/>
  <c r="I22" i="28"/>
  <c r="M22" i="13"/>
  <c r="M22" i="28" s="1"/>
  <c r="G57" i="13"/>
  <c r="G57" i="28" s="1"/>
  <c r="C57" i="28"/>
  <c r="C38" i="11"/>
  <c r="C30" i="34"/>
  <c r="C37" i="12"/>
  <c r="C37" i="34" s="1"/>
  <c r="C58" i="13"/>
  <c r="G22" i="13"/>
  <c r="G22" i="28" s="1"/>
  <c r="C23" i="13"/>
  <c r="C22" i="28"/>
  <c r="I58" i="13"/>
  <c r="M57" i="13"/>
  <c r="M57" i="28" s="1"/>
  <c r="I57" i="28"/>
  <c r="I47" i="26" l="1"/>
  <c r="I42" i="26"/>
  <c r="G23" i="13"/>
  <c r="G23" i="28" s="1"/>
  <c r="C23" i="28"/>
  <c r="M58" i="13"/>
  <c r="M58" i="28" s="1"/>
  <c r="I58" i="28"/>
  <c r="C58" i="28"/>
  <c r="G58" i="13"/>
  <c r="G58" i="28" s="1"/>
  <c r="C38" i="26"/>
  <c r="C42" i="11"/>
  <c r="I23" i="14"/>
  <c r="I21" i="29"/>
  <c r="M21" i="14"/>
  <c r="M21" i="29" s="1"/>
  <c r="C21" i="29"/>
  <c r="C23" i="14"/>
  <c r="G21" i="14"/>
  <c r="G21" i="29" s="1"/>
  <c r="M23" i="13"/>
  <c r="M23" i="28" s="1"/>
  <c r="I23" i="28"/>
  <c r="C42" i="26" l="1"/>
  <c r="C47" i="26"/>
  <c r="G23" i="14"/>
  <c r="G23" i="29" s="1"/>
  <c r="C23" i="29"/>
  <c r="I23" i="29"/>
  <c r="M23" i="14"/>
  <c r="M23" i="29" s="1"/>
</calcChain>
</file>

<file path=xl/sharedStrings.xml><?xml version="1.0" encoding="utf-8"?>
<sst xmlns="http://schemas.openxmlformats.org/spreadsheetml/2006/main" count="30574" uniqueCount="744">
  <si>
    <t>SAPBEXq0001</t>
  </si>
  <si>
    <t>X</t>
  </si>
  <si>
    <t>2</t>
  </si>
  <si>
    <t>P</t>
  </si>
  <si>
    <t>I</t>
  </si>
  <si>
    <t>EQ</t>
  </si>
  <si>
    <t>0CS_GROUP</t>
  </si>
  <si>
    <t>20</t>
  </si>
  <si>
    <t/>
  </si>
  <si>
    <t>0</t>
  </si>
  <si>
    <t>1</t>
  </si>
  <si>
    <t>0001</t>
  </si>
  <si>
    <t>00</t>
  </si>
  <si>
    <t>00000000</t>
  </si>
  <si>
    <t>S</t>
  </si>
  <si>
    <t>A</t>
  </si>
  <si>
    <t>H</t>
  </si>
  <si>
    <t>0000</t>
  </si>
  <si>
    <t>0CS_DOCTYPE</t>
  </si>
  <si>
    <t>Document Type</t>
  </si>
  <si>
    <t>0002</t>
  </si>
  <si>
    <t>K</t>
  </si>
  <si>
    <t>0COMPANY</t>
  </si>
  <si>
    <t>Company</t>
  </si>
  <si>
    <t>0003</t>
  </si>
  <si>
    <t>0ACCOUNT</t>
  </si>
  <si>
    <t>Account Number</t>
  </si>
  <si>
    <t>0004</t>
  </si>
  <si>
    <t>U</t>
  </si>
  <si>
    <t>ZFS_ITEM</t>
  </si>
  <si>
    <t>FS Item</t>
  </si>
  <si>
    <t>0005</t>
  </si>
  <si>
    <t>0PROFIT_CTR</t>
  </si>
  <si>
    <t>Profit Center</t>
  </si>
  <si>
    <t>0006</t>
  </si>
  <si>
    <t>0007</t>
  </si>
  <si>
    <t>0PCOMPANY</t>
  </si>
  <si>
    <t>Trading partner</t>
  </si>
  <si>
    <t>0008</t>
  </si>
  <si>
    <t>CPSEC</t>
  </si>
  <si>
    <t>100</t>
  </si>
  <si>
    <t>Y</t>
  </si>
  <si>
    <t>External Electric Revenues</t>
  </si>
  <si>
    <t>L</t>
  </si>
  <si>
    <t>External Trading Revenues</t>
  </si>
  <si>
    <t>Intercompany Trading Revenues</t>
  </si>
  <si>
    <t>External Gas Distribution Revenues</t>
  </si>
  <si>
    <t>External Gas Transportation Revenues</t>
  </si>
  <si>
    <t>External Energy Services Revenues</t>
  </si>
  <si>
    <t>Consumer Services Revenue</t>
  </si>
  <si>
    <t>External Energy Revenues</t>
  </si>
  <si>
    <t>External Ancillary Services Revenue</t>
  </si>
  <si>
    <t>0009</t>
  </si>
  <si>
    <t>External Other Revenues</t>
  </si>
  <si>
    <t>0010</t>
  </si>
  <si>
    <t>Intercompany Electric Revenues</t>
  </si>
  <si>
    <t>0011</t>
  </si>
  <si>
    <t>Intercompany Gas Revenues</t>
  </si>
  <si>
    <t>0012</t>
  </si>
  <si>
    <t>Intercompany Other Revenues</t>
  </si>
  <si>
    <t>0013</t>
  </si>
  <si>
    <t>Intercompany Trading Margin</t>
  </si>
  <si>
    <t>0014</t>
  </si>
  <si>
    <t>External Trading Margin</t>
  </si>
  <si>
    <t>0015</t>
  </si>
  <si>
    <t>Total Revenues</t>
  </si>
  <si>
    <t>0016</t>
  </si>
  <si>
    <t>F</t>
  </si>
  <si>
    <t>.</t>
  </si>
  <si>
    <t>0017</t>
  </si>
  <si>
    <t>Natural Gas</t>
  </si>
  <si>
    <t>0018</t>
  </si>
  <si>
    <t>Intercompany Rev/Exp Imb</t>
  </si>
  <si>
    <t>0019</t>
  </si>
  <si>
    <t>Purchase Power</t>
  </si>
  <si>
    <t>0020</t>
  </si>
  <si>
    <t>Intercompany Natural Gas &amp; Fuel</t>
  </si>
  <si>
    <t>0021</t>
  </si>
  <si>
    <t>Intercompany Power Purchased</t>
  </si>
  <si>
    <t>0022</t>
  </si>
  <si>
    <t>Operating &amp; Administrative Expenses</t>
  </si>
  <si>
    <t>0023</t>
  </si>
  <si>
    <t>Intercompany O&amp;M Expenses</t>
  </si>
  <si>
    <t>0024</t>
  </si>
  <si>
    <t>Taxes Other Than Income</t>
  </si>
  <si>
    <t>0025</t>
  </si>
  <si>
    <t>Depreciation of Assets</t>
  </si>
  <si>
    <t>0026</t>
  </si>
  <si>
    <t>Amortization of Assets</t>
  </si>
  <si>
    <t>0027</t>
  </si>
  <si>
    <t>Amortization Regulated Asset</t>
  </si>
  <si>
    <t>0028</t>
  </si>
  <si>
    <t>G/L on Assets Held for Sale</t>
  </si>
  <si>
    <t>0029</t>
  </si>
  <si>
    <t>Impairment Assets Sale</t>
  </si>
  <si>
    <t>0030</t>
  </si>
  <si>
    <t>Operating Expenses</t>
  </si>
  <si>
    <t>0031</t>
  </si>
  <si>
    <t>Operating Income(Loss)</t>
  </si>
  <si>
    <t>0032</t>
  </si>
  <si>
    <t>0033</t>
  </si>
  <si>
    <t>Revenue from Investments in Subs</t>
  </si>
  <si>
    <t>0034</t>
  </si>
  <si>
    <t>Other Non-operating Income</t>
  </si>
  <si>
    <t>0035</t>
  </si>
  <si>
    <t>Equity Income</t>
  </si>
  <si>
    <t>0036</t>
  </si>
  <si>
    <t>Gns (Losses) from Investments</t>
  </si>
  <si>
    <t>0037</t>
  </si>
  <si>
    <t>G/L on Indexed Debt Sec</t>
  </si>
  <si>
    <t>0038</t>
  </si>
  <si>
    <t>G/L on Investment in Time Warner</t>
  </si>
  <si>
    <t>0039</t>
  </si>
  <si>
    <t>Dividend Income</t>
  </si>
  <si>
    <t>0040</t>
  </si>
  <si>
    <t>Interest Revenues</t>
  </si>
  <si>
    <t>0041</t>
  </si>
  <si>
    <t>Other Interest &amp; Related Revenues - Subs</t>
  </si>
  <si>
    <t>0042</t>
  </si>
  <si>
    <t>Interest Income-Disc Ops UNA</t>
  </si>
  <si>
    <t>0043</t>
  </si>
  <si>
    <t>Total Non-operating Income</t>
  </si>
  <si>
    <t>0044</t>
  </si>
  <si>
    <t>Income Before Interest &amp; Taxes</t>
  </si>
  <si>
    <t>0045</t>
  </si>
  <si>
    <t>0046</t>
  </si>
  <si>
    <t>Interest Expenses - LT Debt</t>
  </si>
  <si>
    <t>0047</t>
  </si>
  <si>
    <t>Other Interest</t>
  </si>
  <si>
    <t>0048</t>
  </si>
  <si>
    <t>Intercompany Int Rev/Exp Imb</t>
  </si>
  <si>
    <t>0049</t>
  </si>
  <si>
    <t>Interest Expenses - Subs</t>
  </si>
  <si>
    <t>0050</t>
  </si>
  <si>
    <t>Preferred Interest of Sub Trust</t>
  </si>
  <si>
    <t>0051</t>
  </si>
  <si>
    <t>AFUDC - Borrowed</t>
  </si>
  <si>
    <t>0052</t>
  </si>
  <si>
    <t>Capitalized Interest</t>
  </si>
  <si>
    <t>0053</t>
  </si>
  <si>
    <t>Amortization of Debt</t>
  </si>
  <si>
    <t>0054</t>
  </si>
  <si>
    <t>Interest &amp; Related Expenses</t>
  </si>
  <si>
    <t>0055</t>
  </si>
  <si>
    <t>Income before Taxes</t>
  </si>
  <si>
    <t>0056</t>
  </si>
  <si>
    <t>0057</t>
  </si>
  <si>
    <t>Current Federal Income Taxes</t>
  </si>
  <si>
    <t>0058</t>
  </si>
  <si>
    <t>Current State Income Taxes</t>
  </si>
  <si>
    <t>0059</t>
  </si>
  <si>
    <t>Current Foreign Income Taxes</t>
  </si>
  <si>
    <t>0060</t>
  </si>
  <si>
    <t>Deferred Federal Income Taxes</t>
  </si>
  <si>
    <t>0061</t>
  </si>
  <si>
    <t>Deferred State Income Taxes</t>
  </si>
  <si>
    <t>0062</t>
  </si>
  <si>
    <t>Deferred Foreign Income Taxes</t>
  </si>
  <si>
    <t>0063</t>
  </si>
  <si>
    <t>Investment Tax Credit Expense</t>
  </si>
  <si>
    <t>0064</t>
  </si>
  <si>
    <t>Taxes on Assets Held for Sale</t>
  </si>
  <si>
    <t>0065</t>
  </si>
  <si>
    <t>Taxes</t>
  </si>
  <si>
    <t>0066</t>
  </si>
  <si>
    <t>0067</t>
  </si>
  <si>
    <t>Minority Interest Income</t>
  </si>
  <si>
    <t>0068</t>
  </si>
  <si>
    <t>0069</t>
  </si>
  <si>
    <t>Income Before Extraordinary Items</t>
  </si>
  <si>
    <t>0070</t>
  </si>
  <si>
    <t>0071</t>
  </si>
  <si>
    <t>Income/Loss from Disco Ops</t>
  </si>
  <si>
    <t>0072</t>
  </si>
  <si>
    <t>0073</t>
  </si>
  <si>
    <t>Gain/Loss on Disposal</t>
  </si>
  <si>
    <t>0074</t>
  </si>
  <si>
    <t>Impair on Assets Held for Sale</t>
  </si>
  <si>
    <t>0075</t>
  </si>
  <si>
    <t>DFIT on Impairment</t>
  </si>
  <si>
    <t>0076</t>
  </si>
  <si>
    <t>Gain/Loss on Disposal, Net</t>
  </si>
  <si>
    <t>0077</t>
  </si>
  <si>
    <t>0078</t>
  </si>
  <si>
    <t>Total Discontinued Operations</t>
  </si>
  <si>
    <t>0079</t>
  </si>
  <si>
    <t>0080</t>
  </si>
  <si>
    <t>Cum Eff Chng in Acct Principle</t>
  </si>
  <si>
    <t>0081</t>
  </si>
  <si>
    <t>Extraordinary Items</t>
  </si>
  <si>
    <t>0082</t>
  </si>
  <si>
    <t>Annual Net Income (Loss)</t>
  </si>
  <si>
    <t>0083</t>
  </si>
  <si>
    <t>Pref. Dividend Requirements</t>
  </si>
  <si>
    <t>0084</t>
  </si>
  <si>
    <t>Income Available for Common Stock</t>
  </si>
  <si>
    <t>0085</t>
  </si>
  <si>
    <t>0BAL_FLAG</t>
  </si>
  <si>
    <t>Balance Sheet Acct</t>
  </si>
  <si>
    <t>0CSTEL_FLAG</t>
  </si>
  <si>
    <t>Ind.: Cost Element</t>
  </si>
  <si>
    <t>0CS_CHART</t>
  </si>
  <si>
    <t>Cons Chart of Accts</t>
  </si>
  <si>
    <t>0GLACC_FLAG</t>
  </si>
  <si>
    <t>G/L account</t>
  </si>
  <si>
    <t>0LOGSYS</t>
  </si>
  <si>
    <t>Source System</t>
  </si>
  <si>
    <t>0SEM_POSIT</t>
  </si>
  <si>
    <t>Planning Item</t>
  </si>
  <si>
    <t>0OBJ_CURR</t>
  </si>
  <si>
    <t>Object currency</t>
  </si>
  <si>
    <t>0RESP_PERS</t>
  </si>
  <si>
    <t>Person responsible</t>
  </si>
  <si>
    <t>0SOURSYSTEM</t>
  </si>
  <si>
    <t>Source system ID</t>
  </si>
  <si>
    <t>ZDIVPRCTR</t>
  </si>
  <si>
    <t>Division Profit Cent</t>
  </si>
  <si>
    <t>0000000100</t>
  </si>
  <si>
    <t>0000000108</t>
  </si>
  <si>
    <t>0000000101</t>
  </si>
  <si>
    <t>0000000104</t>
  </si>
  <si>
    <t>0000000103</t>
  </si>
  <si>
    <t>0000000102</t>
  </si>
  <si>
    <t>3</t>
  </si>
  <si>
    <t>0000009000</t>
  </si>
  <si>
    <t>0000000107</t>
  </si>
  <si>
    <t>0000010001</t>
  </si>
  <si>
    <t>0000000010</t>
  </si>
  <si>
    <t>0000000109</t>
  </si>
  <si>
    <t>0000000113</t>
  </si>
  <si>
    <t>0000009002</t>
  </si>
  <si>
    <t>0000000120</t>
  </si>
  <si>
    <t>0000000121</t>
  </si>
  <si>
    <t>0000000023</t>
  </si>
  <si>
    <t>0000000022</t>
  </si>
  <si>
    <t>0000000021</t>
  </si>
  <si>
    <t>0000000030</t>
  </si>
  <si>
    <t>0000000040</t>
  </si>
  <si>
    <t>0000000041</t>
  </si>
  <si>
    <t>0000000042</t>
  </si>
  <si>
    <t>0000000043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</si>
  <si>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</si>
  <si>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</si>
  <si>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</si>
  <si>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</si>
  <si>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</si>
  <si>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</si>
  <si>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</si>
  <si>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Cons Group</t>
  </si>
  <si>
    <t>021305</t>
  </si>
  <si>
    <t>T</t>
  </si>
  <si>
    <t xml:space="preserve">
X</t>
  </si>
  <si>
    <t xml:space="preserve">
X</t>
  </si>
  <si>
    <t>0CS_PLEVEL</t>
  </si>
  <si>
    <t>Posting Level</t>
  </si>
  <si>
    <t>0FISCPER3</t>
  </si>
  <si>
    <t>Posting period</t>
  </si>
  <si>
    <t>CPCNP CONS.</t>
  </si>
  <si>
    <t>CP/CNP CONS.</t>
  </si>
  <si>
    <t>CNP CONS.</t>
  </si>
  <si>
    <t>ZFIYSM</t>
  </si>
  <si>
    <t>0FISCYEAR</t>
  </si>
  <si>
    <t>ZFIPSM</t>
  </si>
  <si>
    <t>03</t>
  </si>
  <si>
    <t>0000000020</t>
  </si>
  <si>
    <t>ZFIKDCY</t>
  </si>
  <si>
    <t>0DATE</t>
  </si>
  <si>
    <t>41ZHML6NJBIBMBWJD5DZLELA0</t>
  </si>
  <si>
    <t>41ZHMIU5QQVIXFYLKYO8ISZEG</t>
  </si>
  <si>
    <t>41ZHMJ1U9PH8G2I1QSQKSUY48</t>
  </si>
  <si>
    <t>41ZHMJ9ISO2XYP1HWMSX2WWU0</t>
  </si>
  <si>
    <t>41ZHMJH7BMONHBKY2GV9CYVJS</t>
  </si>
  <si>
    <t>41ZHMJOVULACZY4E8AXLN0U9K</t>
  </si>
  <si>
    <t>41ZHMJWKDJW2IKNUE4ZXX2SZC</t>
  </si>
  <si>
    <t>41ZHMK48WIHS177AJZ2A74RP4</t>
  </si>
  <si>
    <t>41ZHMKBXFH3HJTQQPT4MH6QEW</t>
  </si>
  <si>
    <t>4226X4VGP0D56OVF1NM4JG2M0</t>
  </si>
  <si>
    <t>Income Statement Current YTD_SCH25</t>
  </si>
  <si>
    <t>41ZI5SXCQR4S29DXEYR0L7ZG8</t>
  </si>
  <si>
    <t>Sch25 - Earnings Release</t>
  </si>
  <si>
    <t>4226X5357YYUPBEV7HOGTI1BS</t>
  </si>
  <si>
    <t>41ZI5T519PQHKVXDKSTCV9Y60</t>
  </si>
  <si>
    <t>41ZI5TCPSOC73IGTQMVP5BWVS</t>
  </si>
  <si>
    <t>41ZI5TKEBMXWM509WGY1FDVLK</t>
  </si>
  <si>
    <t>41ZI5TS2ULJM4RJQ2B0DPFUBC</t>
  </si>
  <si>
    <t>41ZI5TZRDK5BNE36852PZHT14</t>
  </si>
  <si>
    <t>41ZI5U7FWIR160MMDZ529JRQW</t>
  </si>
  <si>
    <t>41ZI5UF4FHCQON62JT7EJLQGO</t>
  </si>
  <si>
    <t>41ZI5UMSYFYG79PIPN9QTNP6G</t>
  </si>
  <si>
    <t>41ZI5UUHHEK5PW8YVHC33PNW8</t>
  </si>
  <si>
    <t>41ZI5V260D5V8ISF1BEFDRMM0</t>
  </si>
  <si>
    <t>41ZI5V9UJBRKR5BV75GRNTLBS</t>
  </si>
  <si>
    <t>41ZI5VHJ2ADA9RVBCZJ3XVK1K</t>
  </si>
  <si>
    <t>41ZI5VP7L8YZSEERITLG7XIRC</t>
  </si>
  <si>
    <t>41ZI5VWW47KPB0Y7ONNSHZHH4</t>
  </si>
  <si>
    <t>41ZI5W4KN66ETNHNUHQ4S1G6W</t>
  </si>
  <si>
    <t>41ZI5WC964S4CA140BSH23EWO</t>
  </si>
  <si>
    <t>41ZI5WJXP3DTUWKK65UTC5DMG</t>
  </si>
  <si>
    <t>41ZI5WRM81ZJDJ40BZX5M7CC8</t>
  </si>
  <si>
    <t>41ZI5WZAR0L8W5NGHTZHW9B20</t>
  </si>
  <si>
    <t>41ZI5X6Z9Z6YES6WNO1U6B9RS</t>
  </si>
  <si>
    <t>41ZI5XENSXSNXEQCTI46GD8HK</t>
  </si>
  <si>
    <t>41ZI5XMCBWEDG19SZC6IQF77C</t>
  </si>
  <si>
    <t>41ZI5XU0UV02YNT9568V0H5X4</t>
  </si>
  <si>
    <t>41ZI5Y1PDTLSHACPB0B7AJ4MW</t>
  </si>
  <si>
    <t>41ZI5Y9DWS7HZWW5GUDJKL3CO</t>
  </si>
  <si>
    <t>41ZI5YH2FQT7IJFLMOFVUN22G</t>
  </si>
  <si>
    <t>41ZI5YOQYPEX15Z1SII84P0S8</t>
  </si>
  <si>
    <t>41ZI5YWFHO0MJSIHYCKKEQZI0</t>
  </si>
  <si>
    <t>41ZI5Z440MMC2F1Y46MWOSY7S</t>
  </si>
  <si>
    <t>41ZI5ZBSJL81L1LEA0P8YUWXK</t>
  </si>
  <si>
    <t>41ZI5ZJH2JTR3O4UFURL8WVNC</t>
  </si>
  <si>
    <t>41ZI5ZR5LIFGMAOALOTXIYUD4</t>
  </si>
  <si>
    <t>41ZI5ZYU4H164X7QRIW9T0T2W</t>
  </si>
  <si>
    <t>41ZI606INFMVNJR6XCYM32RSO</t>
  </si>
  <si>
    <t>41ZI60E76E8L66AN370YD4QIG</t>
  </si>
  <si>
    <t>41ZI60LVPCUAOSU3913AN6P88</t>
  </si>
  <si>
    <t>41ZI60TK8BG07FDJEV5MX8NY0</t>
  </si>
  <si>
    <t>41ZI6118RA1PQ1WZKP7Z7AMNS</t>
  </si>
  <si>
    <t>41ZI618XA8NF8OGFQJABHCLDK</t>
  </si>
  <si>
    <t>41ZI61GLT794RAZVWDCNREK3C</t>
  </si>
  <si>
    <t>41ZI61OAC5UU9XJC27F01GIT4</t>
  </si>
  <si>
    <t>41ZI61VYV4GJSK2S81HCBIHIW</t>
  </si>
  <si>
    <t>41ZI623NE329B6M8DVJOLKG8O</t>
  </si>
  <si>
    <t>41ZI62BBX1NYTT5OJPM0VMEYG</t>
  </si>
  <si>
    <t>41ZI62J0G09OCFP4PJOD5ODO8</t>
  </si>
  <si>
    <t>41ZI62QOYYVDV28KVDQPFQCE0</t>
  </si>
  <si>
    <t>41ZI62YDHXH3DOS117T1PSB3S</t>
  </si>
  <si>
    <t>41ZI63620W2SWBBH71VDZU9TK</t>
  </si>
  <si>
    <t>41ZI63DQJUOIEXUXCVXQ9W8JC</t>
  </si>
  <si>
    <t>41ZI63LF2TA7XKEDIQ02JY794</t>
  </si>
  <si>
    <t>41ZI63T3LRVXG6XTOK2EU05YW</t>
  </si>
  <si>
    <t>41ZI640S4QHMYTH9UE4R424OO</t>
  </si>
  <si>
    <t>41ZI648GNP3CHG0Q0873E43EG</t>
  </si>
  <si>
    <t>41ZI64G56NP202K6629FO6248</t>
  </si>
  <si>
    <t>41ZI64NTPMARIP3MBWBRY80U0</t>
  </si>
  <si>
    <t>41ZI64VI8KWH1BN2HQE489ZJS</t>
  </si>
  <si>
    <t>41ZI6536RJI6JY6INKGGIBY9K</t>
  </si>
  <si>
    <t>41ZI65AVAI3W2KPYTEISSDWZC</t>
  </si>
  <si>
    <t>41ZI65IJTGPLL79EZ8L52FVP4</t>
  </si>
  <si>
    <t>41ZI65Q8CFBB3TSV52NHCHUEW</t>
  </si>
  <si>
    <t>41ZI65XWVDX0MGCBAWPTMJT4O</t>
  </si>
  <si>
    <t>41ZI665LECIQ52VRGQS5WLRUG</t>
  </si>
  <si>
    <t>41ZI66D9XB4FNPF7MKUI6NQK8</t>
  </si>
  <si>
    <t>41ZI66KYG9Q56BYNSEWUGPPA0</t>
  </si>
  <si>
    <t>41ZI66SMZ8BUOYI3Y8Z6QRNZS</t>
  </si>
  <si>
    <t>41ZI670BI6XK7L1K431J0TMPK</t>
  </si>
  <si>
    <t>41ZI678015J9Q7L09X3VAVLFC</t>
  </si>
  <si>
    <t>41ZI67FOK44Z8U4GFR67KXK54</t>
  </si>
  <si>
    <t>41ZI67ND32QORGNWLL8JUZIUW</t>
  </si>
  <si>
    <t>41ZI67V1M1CEA37CRFAW51HKO</t>
  </si>
  <si>
    <t>41ZI682Q4ZY3SPQSX9D8F3GAG</t>
  </si>
  <si>
    <t>41ZI68AENYJTBCA933FKP5F08</t>
  </si>
  <si>
    <t>41ZI68I36X5ITYTP8XHWZ7DQ0</t>
  </si>
  <si>
    <t>41ZI68PRPVR8CLD5ERK999CFS</t>
  </si>
  <si>
    <t>41ZI68XG8UCXV7WLKLMLJBB5K</t>
  </si>
  <si>
    <t>41ZI6954RSYNDUG1QFOXTD9VC</t>
  </si>
  <si>
    <t>41ZI69CTARKCWGZHW9RA3F8L4</t>
  </si>
  <si>
    <t>41ZI69KHTQ62F3IY23TMDH7AW</t>
  </si>
  <si>
    <t>41ZI69S6CORRXQ2E7XVYNJ60O</t>
  </si>
  <si>
    <t>41ZI69ZUVNDHGCLUDRYAXL4QG</t>
  </si>
  <si>
    <t>41ZI6A7JELZ6YZ5AJM0N7N3G8</t>
  </si>
  <si>
    <t>41ZI6AF7XKKWHLOQPG2ZHP260</t>
  </si>
  <si>
    <t>41ZI6AMWGJ6M0886VA5BRR0VS</t>
  </si>
  <si>
    <t>41ZI6AUKZHSBIURN147O1SZLK</t>
  </si>
  <si>
    <t>41ZI6B29IGE11HB36YA0BUYBC</t>
  </si>
  <si>
    <t>41ZHRY2JO8N3CCADW46C2QCL4</t>
  </si>
  <si>
    <t>Natural gas</t>
  </si>
  <si>
    <t>0086</t>
  </si>
  <si>
    <t>41ZHRYA8778SUYTU1Y8OCSBAW</t>
  </si>
  <si>
    <t>Operation and maintenance</t>
  </si>
  <si>
    <t>0087</t>
  </si>
  <si>
    <t>41ZHRYHWQ5UIDLDA7SB0MUA0O</t>
  </si>
  <si>
    <t>Depreciation and amortization</t>
  </si>
  <si>
    <t>0088</t>
  </si>
  <si>
    <t>0089</t>
  </si>
  <si>
    <t>Return on true-up balance</t>
  </si>
  <si>
    <t>41ZHMG2AW91B7AXRH3TSW3G3C</t>
  </si>
  <si>
    <t>SAPBEXq0002</t>
  </si>
  <si>
    <t>4227LJRAQ2WOWJS5AD8NBKM60</t>
  </si>
  <si>
    <t>Current Q1</t>
  </si>
  <si>
    <t>4227M5QGZ30P71FDZDXS36XX4</t>
  </si>
  <si>
    <t>Current Q2</t>
  </si>
  <si>
    <t>4227M5Y5I1MEPNYU5804D8WMW</t>
  </si>
  <si>
    <t>Current Q3</t>
  </si>
  <si>
    <t>4227M65U10848AIAB22GNAVCO</t>
  </si>
  <si>
    <t>Current Q4</t>
  </si>
  <si>
    <t>*</t>
  </si>
  <si>
    <t>2006</t>
  </si>
  <si>
    <t>20061231</t>
  </si>
  <si>
    <t>12/31/2006</t>
  </si>
  <si>
    <t>4227NILHL740OF573MTW1ORW8</t>
  </si>
  <si>
    <t>SAPBEXq0003</t>
  </si>
  <si>
    <t>ZFIKDPY</t>
  </si>
  <si>
    <t>4227NGGOBL2XI5QPHA6H954QG</t>
  </si>
  <si>
    <t>4227NGOCUJON0SA5N48TJ73G8</t>
  </si>
  <si>
    <t>4227NGW1DIACJETLSYB5T9260</t>
  </si>
  <si>
    <t>4227NH3PWGW221D1YSDI3B0VS</t>
  </si>
  <si>
    <t>4227NHBEFFHRKNWI4MFUDCZLK</t>
  </si>
  <si>
    <t>4227NHJ2YE3H3AFYAGI6NEYBC</t>
  </si>
  <si>
    <t>4227NHQRHCP6LWZEGAKIXGX14</t>
  </si>
  <si>
    <t>4227NHYG0BAW4JIUM4MV7IVQW</t>
  </si>
  <si>
    <t>4227NIT645PQ71ON9GW8BQQM0</t>
  </si>
  <si>
    <t>Income Statement Prior YTD &amp; QTD_SCH25</t>
  </si>
  <si>
    <t>4227NJ0UN4BFPO83FAYKLSPBS</t>
  </si>
  <si>
    <t>4227NJ8J62X58ARJL50WVUO1K</t>
  </si>
  <si>
    <t>4227NJG7P1IUQXAZQZ395WMRC</t>
  </si>
  <si>
    <t>4227NJNW804K9JUFWT5LFYLH4</t>
  </si>
  <si>
    <t>4227NJVKQYQ9S6DW2N7XQ0K6W</t>
  </si>
  <si>
    <t>4227NE46J0G4T9SRP3GQ6JIUW</t>
  </si>
  <si>
    <t>SAPBEXq0004</t>
  </si>
  <si>
    <t>Current Q1 Prior Year</t>
  </si>
  <si>
    <t>Current Q2 Prior Year</t>
  </si>
  <si>
    <t>Current Q3 Prior Year</t>
  </si>
  <si>
    <t>Current Q4 Prior Year</t>
  </si>
  <si>
    <t>4227PPJKGU8A431B2MW3DVKU0</t>
  </si>
  <si>
    <t>Sch25 - Earnings Release Prior</t>
  </si>
  <si>
    <t>4227PPR8ZSTZMPKR8GYFNXJJS</t>
  </si>
  <si>
    <t>4227PPYXIRFP5C47EB0RXZI9K</t>
  </si>
  <si>
    <t>4227PQ6M1Q1ENYNNK53481GZC</t>
  </si>
  <si>
    <t>4227PQEAKON46L73PZ5GI3FP4</t>
  </si>
  <si>
    <t>4227PQLZ3N8TP7QJVT7SS5EEW</t>
  </si>
  <si>
    <t>4227PQTNMLUJ7UA01NA527D4O</t>
  </si>
  <si>
    <t>4227PR1C5KG8QGTG7HCHC9BUG</t>
  </si>
  <si>
    <t>4227PR90OJ1Y93CWDBETMBAK8</t>
  </si>
  <si>
    <t>4227PRGP7HNNRPWCJ5H5WD9A0</t>
  </si>
  <si>
    <t>4227PRODQG9DACFSOZJI6F7ZS</t>
  </si>
  <si>
    <t>4227PRW29EV2SYZ8UTLUGH6PK</t>
  </si>
  <si>
    <t>4227PS3QSDGSBLIP0NO6QJ5FC</t>
  </si>
  <si>
    <t>4227PSBFBC2HU8256HQJ0L454</t>
  </si>
  <si>
    <t>4227PSJ3UAO7CULLCBSVAN2UW</t>
  </si>
  <si>
    <t>4227PSQSD99WVH51I5V7KP1KO</t>
  </si>
  <si>
    <t>4227PSYGW7VME3OHNZXJUR0AG</t>
  </si>
  <si>
    <t>4227PT65F6HBWQ7XTTZW4SZ08</t>
  </si>
  <si>
    <t>4227PTDTY531FCRDZO28EUXQ0</t>
  </si>
  <si>
    <t>4227PTLIH3OQXZAU5I4KOWWFS</t>
  </si>
  <si>
    <t>4227PTT702AGGLUABC6WYYV5K</t>
  </si>
  <si>
    <t>4227PU0VJ0W5Z8DQH69990TVC</t>
  </si>
  <si>
    <t>4227PU8K1ZHVHUX6N0BLJ2SL4</t>
  </si>
  <si>
    <t>4227PUG8KY3L0HGMSUDXT4RAW</t>
  </si>
  <si>
    <t>4227PUNX3WPAJ402YOGA36Q0O</t>
  </si>
  <si>
    <t>4227PUVLMVB01QJJ4IIMD8OQG</t>
  </si>
  <si>
    <t>4227PV3A5TWPKD2ZACKYNANG8</t>
  </si>
  <si>
    <t>4227PVAYOSIF2ZMFG6NAXCM60</t>
  </si>
  <si>
    <t>4227PVIN7R44LM5VM0PN7EKVS</t>
  </si>
  <si>
    <t>4227PVQBQPPU48PBRURZHGJLK</t>
  </si>
  <si>
    <t>4227PVY09OBJMV8RXOUBRIIBC</t>
  </si>
  <si>
    <t>4227PW5OSMX95HS83IWO1KH14</t>
  </si>
  <si>
    <t>4227PWDDBLIYO4BO9CZ0BMFQW</t>
  </si>
  <si>
    <t>4227PWL1UK4O6QV4F71CLOEGO</t>
  </si>
  <si>
    <t>4227PWSQDIQDPDEKL13OVQD6G</t>
  </si>
  <si>
    <t>4227PX0EWHC37ZY0QV615SBW8</t>
  </si>
  <si>
    <t>4227PX83FFXSQMHGWP8DFUAM0</t>
  </si>
  <si>
    <t>4227PXFRYEJI990X2JAPPW9BS</t>
  </si>
  <si>
    <t>4227PXNGHD57RVKD8DD1ZY81K</t>
  </si>
  <si>
    <t>4227PXV50BQXAI3TE7FEA06RC</t>
  </si>
  <si>
    <t>4227PY2TJACMT4N9K1HQK25H4</t>
  </si>
  <si>
    <t>4227PYAI28YCBR6PPVK2U446W</t>
  </si>
  <si>
    <t>4227PYI6L7K1UDQ5VPMF462WO</t>
  </si>
  <si>
    <t>4227PYPV465RD09M1JORE81MG</t>
  </si>
  <si>
    <t>4227PYXJN4RGVMT27DR3OA0C8</t>
  </si>
  <si>
    <t>4227PZ5863D6E9CID7TFYBZ20</t>
  </si>
  <si>
    <t>4227PZCWP1YVWVVYJ1VS8DXRS</t>
  </si>
  <si>
    <t>4227PZKL80KLFIFEOVY4IFWHK</t>
  </si>
  <si>
    <t>4227PZS9QZ6AY4YUUQ0GSHV7C</t>
  </si>
  <si>
    <t>4227PZZY9XS0GRIB0K2T2JTX4</t>
  </si>
  <si>
    <t>4227Q07MSWDPZE1R6E55CLSMW</t>
  </si>
  <si>
    <t>4227Q0FBBUZFI0L7C87HMNRCO</t>
  </si>
  <si>
    <t>4227Q0MZUTL50N4NI29TWPQ2G</t>
  </si>
  <si>
    <t>4227Q0UODS6UJ9O3NWC66ROS8</t>
  </si>
  <si>
    <t>4227Q12CWQSK1W7JTQEIGTNI0</t>
  </si>
  <si>
    <t>4227Q1A1FPE9KIQZZKGUQVM7S</t>
  </si>
  <si>
    <t>4227Q1HPYNZZ35AG5EJ70XKXK</t>
  </si>
  <si>
    <t>4227Q1PEHMLOLRTWB8LJAZJNC</t>
  </si>
  <si>
    <t>4227Q1X30L7E4EDCH2NVL1ID4</t>
  </si>
  <si>
    <t>4227Q24RJJT3N0WSMWQ7V3H2W</t>
  </si>
  <si>
    <t>4227Q2CG2IET5NG8SQSK55FSO</t>
  </si>
  <si>
    <t>4227Q2K4LH0IO9ZOYKUWF7EIG</t>
  </si>
  <si>
    <t>4227Q2RT4FM86WJ54EX8P9D88</t>
  </si>
  <si>
    <t>4227Q2ZHNE7XPJ2LA8ZKZBBY0</t>
  </si>
  <si>
    <t>4227Q3766CTN85M1G31X9DANS</t>
  </si>
  <si>
    <t>4227Q3EUPBFCQS5HLX49JF9DK</t>
  </si>
  <si>
    <t>4227Q3MJ8A129EOXRR6LTH83C</t>
  </si>
  <si>
    <t>4227Q3U7R8MRS18DXL8Y3J6T4</t>
  </si>
  <si>
    <t>4227Q41WA78HANRU3FBADL5IW</t>
  </si>
  <si>
    <t>4227Q49KT5U6TABA99DMNN48O</t>
  </si>
  <si>
    <t>4227Q4H9C4FWBWUQF3FYXP2YG</t>
  </si>
  <si>
    <t>4227Q4OXV31LUJE6KXIB7R1O8</t>
  </si>
  <si>
    <t>4227Q4WME1NBD5XMQRKNHT0E0</t>
  </si>
  <si>
    <t>4227Q54AX090VSH2WLMZRUZ3S</t>
  </si>
  <si>
    <t>4227Q5BZFYUQEF0J2FPC1WXTK</t>
  </si>
  <si>
    <t>4227Q5JNYXGFX1JZ89ROBYWJC</t>
  </si>
  <si>
    <t>4227Q5RCHW25FO3FE3U0M0V94</t>
  </si>
  <si>
    <t>4227Q5Z10UNUYAMVJXWCW2TYW</t>
  </si>
  <si>
    <t>4227Q66PJT9KGX6BPRYP64SOO</t>
  </si>
  <si>
    <t>4227Q6EE2RV9ZJPRVM11G6REG</t>
  </si>
  <si>
    <t>4227Q6M2LQGZI6981G3DQ8Q48</t>
  </si>
  <si>
    <t>4227Q6TR4P2P0SSO7A5Q0AOU0</t>
  </si>
  <si>
    <t>4227Q71FNNOEJFC4D482ACNJS</t>
  </si>
  <si>
    <t>4227Q7946MA421VKIYAEKEM9K</t>
  </si>
  <si>
    <t>4227Q7GSPKVTKOF0OSCQUGKZC</t>
  </si>
  <si>
    <t>4227Q7OH8JHJ3AYGUMF34IJP4</t>
  </si>
  <si>
    <t>4227Q7W5RI38LXHX0GHFEKIEW</t>
  </si>
  <si>
    <t>4227Q83UAGOY4K1D6AJROMH4O</t>
  </si>
  <si>
    <t>4227Q8BITFANN6KTC4M3YOFUG</t>
  </si>
  <si>
    <t>4227Q968X9PHPOQLZGVH2WAPK</t>
  </si>
  <si>
    <t>4</t>
  </si>
  <si>
    <t xml:space="preserve"> </t>
  </si>
  <si>
    <t>Fuel &amp; Purchased Power</t>
  </si>
  <si>
    <t>Operation &amp; maintenance</t>
  </si>
  <si>
    <t>Depreciation &amp; amortization</t>
  </si>
  <si>
    <t>Other, net</t>
  </si>
  <si>
    <t>425BXLLABZM13UQH6L8IJCFG8</t>
  </si>
  <si>
    <t>840</t>
  </si>
  <si>
    <t>CenterPoint Energy, Inc. and Subsidiaries</t>
  </si>
  <si>
    <t>Statements of Consolidated Income</t>
  </si>
  <si>
    <t>(Millions of Dollars)</t>
  </si>
  <si>
    <t>(Unaudited)</t>
  </si>
  <si>
    <t>Revenues:</t>
  </si>
  <si>
    <t>Natural Gas Distribution</t>
  </si>
  <si>
    <t>Other Operations</t>
  </si>
  <si>
    <t>Total</t>
  </si>
  <si>
    <t>Expenses:</t>
  </si>
  <si>
    <t>Taxes other than income taxes</t>
  </si>
  <si>
    <t>Operating Income</t>
  </si>
  <si>
    <t>Interest and other finance charges</t>
  </si>
  <si>
    <t>Other - net</t>
  </si>
  <si>
    <t>20051231</t>
  </si>
  <si>
    <t>12/31/2005</t>
  </si>
  <si>
    <t>Selected Data From Statements of Consolidated Income</t>
  </si>
  <si>
    <t>(Millions of Dollars, Except Share and Per Share Amounts)</t>
  </si>
  <si>
    <t>Quarter Ended</t>
  </si>
  <si>
    <t xml:space="preserve">     Weighted Average Common Shares Outstanding (000):</t>
  </si>
  <si>
    <t>- Basic</t>
  </si>
  <si>
    <t>- Diluted</t>
  </si>
  <si>
    <t>Total Electric Transmission &amp; Distribution</t>
  </si>
  <si>
    <t>Results of Operations by Segment</t>
  </si>
  <si>
    <t>Electric Transmission &amp; Distribution</t>
  </si>
  <si>
    <t xml:space="preserve">Quarter Ended </t>
  </si>
  <si>
    <t>% Diff</t>
  </si>
  <si>
    <t>Fav/(Unfav)</t>
  </si>
  <si>
    <t>Results of Operations:</t>
  </si>
  <si>
    <t>Electric transmission and distribution utility</t>
  </si>
  <si>
    <t>Total Segment Operating Income</t>
  </si>
  <si>
    <t>Operating Data:</t>
  </si>
  <si>
    <t>Actual MWH Delivered</t>
  </si>
  <si>
    <t>Residential</t>
  </si>
  <si>
    <t>Weather (average for service area):</t>
  </si>
  <si>
    <t>Cooling degree days</t>
  </si>
  <si>
    <t>Heating degree days</t>
  </si>
  <si>
    <t>Revenues</t>
  </si>
  <si>
    <t>Natural Gas Distribution Operating Data:</t>
  </si>
  <si>
    <t>Throughput data in BCF</t>
  </si>
  <si>
    <t>Commercial and Industrial</t>
  </si>
  <si>
    <t>Total Throughput</t>
  </si>
  <si>
    <t>Weather (average for service area)</t>
  </si>
  <si>
    <t>Competitive Natural Gas Sales and Services Operating Data:</t>
  </si>
  <si>
    <t>Transportation</t>
  </si>
  <si>
    <t>Expenses</t>
  </si>
  <si>
    <t>December 31,</t>
  </si>
  <si>
    <t>42CX42P0JMBOIKTXN7CAQT8VK</t>
  </si>
  <si>
    <t>ZGRPSELE</t>
  </si>
  <si>
    <t>42CX3PGRW0XQZ96GR55FBUVXS</t>
  </si>
  <si>
    <t>42CXTH7NQI2LCSLL03XTKBE40</t>
  </si>
  <si>
    <t>42CXTF2UGW1I6J73DRAERRQY8</t>
  </si>
  <si>
    <t>42CXTFAIZUN7P5QJJLCR1TPO0</t>
  </si>
  <si>
    <t>42CXTFI7IT8X7S9ZPFF3BVODS</t>
  </si>
  <si>
    <t>42CXTFPW1RUMQETFV9HFLXN3K</t>
  </si>
  <si>
    <t>42CXTFXKKQGC91CW13JRVZLTC</t>
  </si>
  <si>
    <t>42CXTG593P21RNWC6XM461KJ4</t>
  </si>
  <si>
    <t>42CXTGCXMNNRAAFSCROGG3J8W</t>
  </si>
  <si>
    <t>42CXTGKM5M9GSWZ8ILQSQ5HYO</t>
  </si>
  <si>
    <t>42CXTCQCOBEPHN95LKKNP652O</t>
  </si>
  <si>
    <t>42CXTRGD0N0M6UJ4S726YXOHC</t>
  </si>
  <si>
    <t>42CXTPBJR0ZJ0L4N5UES6E1BK</t>
  </si>
  <si>
    <t>42CXTPJ89ZL8J7O3BOH4GG01C</t>
  </si>
  <si>
    <t>42CXTPQWSY6Y1U7JHIJGQHYR4</t>
  </si>
  <si>
    <t>42CXTPYLBWSNKGQZNCLT0JXGW</t>
  </si>
  <si>
    <t>42CXTQ69UVED33AFT6O5ALW6O</t>
  </si>
  <si>
    <t>42CXTQDYDU02LPTVZ0QHKNUWG</t>
  </si>
  <si>
    <t>42CXTQLMWSLS4CDC4USTUPTM8</t>
  </si>
  <si>
    <t>42CXTQTBFR7HMYWSAOV64RSC0</t>
  </si>
  <si>
    <t>42CXTMZ1YGCQBP6PDNP13SFG0</t>
  </si>
  <si>
    <t>E</t>
  </si>
  <si>
    <t>CPGAS SERVICES</t>
  </si>
  <si>
    <t>C</t>
  </si>
  <si>
    <t>CPPIPELINE SEGMENT</t>
  </si>
  <si>
    <t>CPELECTRIC SEGMENT</t>
  </si>
  <si>
    <t>CPGAS SEGMENT</t>
  </si>
  <si>
    <t>CPGENCO W DISCO</t>
  </si>
  <si>
    <t>CPCNP CORP SEGMENT</t>
  </si>
  <si>
    <t>42CN4OF5CRCJLGYRSL7SGHELS</t>
  </si>
  <si>
    <t>42CN4U6JKPMOKDJW64YZZYFXS</t>
  </si>
  <si>
    <t>0000009001</t>
  </si>
  <si>
    <t>009</t>
  </si>
  <si>
    <t>9</t>
  </si>
  <si>
    <t>Sep.</t>
  </si>
  <si>
    <t>Current YTD_x000D_
 Sep.  2006</t>
  </si>
  <si>
    <t>Prior YTD_x000D_
 Sep.  2005</t>
  </si>
  <si>
    <t>Field Services</t>
  </si>
  <si>
    <t>Field Services Operating Data:</t>
  </si>
  <si>
    <t>Pipelines Operating Data:</t>
  </si>
  <si>
    <t>Interstate Pipelines</t>
  </si>
  <si>
    <t>Capital Expenditures by Segment</t>
  </si>
  <si>
    <t>Condensed Consolidated Balance Sheets</t>
  </si>
  <si>
    <t xml:space="preserve">                                        ASSETS</t>
  </si>
  <si>
    <t>Current Assets:</t>
  </si>
  <si>
    <t xml:space="preserve">  Cash and cash equivalents</t>
  </si>
  <si>
    <t xml:space="preserve">  Other current assets</t>
  </si>
  <si>
    <t xml:space="preserve">      Total current assets</t>
  </si>
  <si>
    <t>Property, Plant and Equipment, net</t>
  </si>
  <si>
    <t>Other Assets:</t>
  </si>
  <si>
    <t xml:space="preserve">  Goodwill</t>
  </si>
  <si>
    <t xml:space="preserve">  Regulatory assets</t>
  </si>
  <si>
    <t xml:space="preserve">  Other non-current assets</t>
  </si>
  <si>
    <t xml:space="preserve">      Total other assets</t>
  </si>
  <si>
    <t xml:space="preserve">        Total Assets</t>
  </si>
  <si>
    <t xml:space="preserve">                         LIABILITIES AND SHAREHOLDERS' EQUITY</t>
  </si>
  <si>
    <t>Current Liabilities:</t>
  </si>
  <si>
    <t xml:space="preserve">  Short-term borrowings</t>
  </si>
  <si>
    <t xml:space="preserve">  Current portion of other long-term debt</t>
  </si>
  <si>
    <t xml:space="preserve">  Other current liabilities</t>
  </si>
  <si>
    <t xml:space="preserve">      Total current liabilities</t>
  </si>
  <si>
    <t>Other Liabilities:</t>
  </si>
  <si>
    <t xml:space="preserve">  Regulatory liabilities</t>
  </si>
  <si>
    <t xml:space="preserve">  Other non-current liabilities</t>
  </si>
  <si>
    <t xml:space="preserve">      Total other liabilities</t>
  </si>
  <si>
    <t>Long-term Debt:</t>
  </si>
  <si>
    <t xml:space="preserve">  Other</t>
  </si>
  <si>
    <t xml:space="preserve">      Total long-term debt</t>
  </si>
  <si>
    <t>Shareholders' Equity</t>
  </si>
  <si>
    <t xml:space="preserve">      Total Liabilities and Shareholders' Equity</t>
  </si>
  <si>
    <t>Interest Expense Detail</t>
  </si>
  <si>
    <t>Amortization of Deferred Financing Cost</t>
  </si>
  <si>
    <t>Capitalization of Interest Cost</t>
  </si>
  <si>
    <t>Other Interest Expense</t>
  </si>
  <si>
    <t>Total Interest Expense</t>
  </si>
  <si>
    <t>Condensed Statements of Consolidated Cash Flows</t>
  </si>
  <si>
    <t>Cash Flows from Operating Activities:</t>
  </si>
  <si>
    <t>Net Cash Provided by Operating Activities</t>
  </si>
  <si>
    <t>Net Cash Used in Investing Activities</t>
  </si>
  <si>
    <t>Operating Income:</t>
  </si>
  <si>
    <t>Electric transmission and distribution operations</t>
  </si>
  <si>
    <t>Electric Transmission &amp; Distribution:</t>
  </si>
  <si>
    <t>Percentage of 10-year average:</t>
  </si>
  <si>
    <t>Deferred income taxes</t>
  </si>
  <si>
    <t>Changes in net regulatory assets</t>
  </si>
  <si>
    <t>Changes in other assets and liabilities</t>
  </si>
  <si>
    <t>Number of metered customers - end of period:</t>
  </si>
  <si>
    <t>Number of customers - end of period:</t>
  </si>
  <si>
    <t>Number of customers - end of period</t>
  </si>
  <si>
    <t>Transition and system restoration bond companies</t>
  </si>
  <si>
    <t>Transition and System Restoration Bond Interest Expense</t>
  </si>
  <si>
    <t>Equity in earnings of unconsolidated affiliates</t>
  </si>
  <si>
    <t xml:space="preserve">  Accumulated deferred income taxes, net </t>
  </si>
  <si>
    <t>Operating Income (Loss)</t>
  </si>
  <si>
    <t>Goodwill impairment</t>
  </si>
  <si>
    <t>Step acquisition gain</t>
  </si>
  <si>
    <t>Operating Income (Loss), excluding goodwill impairment</t>
  </si>
  <si>
    <t>Write-down of natural gas inventory</t>
  </si>
  <si>
    <t>YTD</t>
  </si>
  <si>
    <t>2013</t>
  </si>
  <si>
    <t>2012</t>
  </si>
  <si>
    <t>2011</t>
  </si>
  <si>
    <t>Operation and maintenance, excluding transition and system restoration bond companies</t>
  </si>
  <si>
    <t>Depreciation and amortization, excluding transition and system restoration bond companies</t>
  </si>
  <si>
    <t>Total expenses</t>
  </si>
  <si>
    <t>Energy Services</t>
  </si>
  <si>
    <t xml:space="preserve">  Indexed debt</t>
  </si>
  <si>
    <t xml:space="preserve">   Gross Margin</t>
  </si>
  <si>
    <t>Electric Transmission &amp; Distribution Operating Data:</t>
  </si>
  <si>
    <t>Energy Services Operating Data:</t>
  </si>
  <si>
    <t>ZENS partial settlement</t>
  </si>
  <si>
    <t xml:space="preserve">  Investment in unconsolidated affiliate</t>
  </si>
  <si>
    <t>Interest on securitization bonds</t>
  </si>
  <si>
    <t xml:space="preserve">  Current portion of securitization bonds long-term debt</t>
  </si>
  <si>
    <t xml:space="preserve">  Securitization bonds</t>
  </si>
  <si>
    <r>
      <t xml:space="preserve">  Preferred units </t>
    </r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 unconsolidated affiliate</t>
    </r>
  </si>
  <si>
    <t>TDU</t>
  </si>
  <si>
    <t>Bond Companies</t>
  </si>
  <si>
    <t>Depreciation and amortization, excluding Bond Companies</t>
  </si>
  <si>
    <t>Utility natural gas</t>
  </si>
  <si>
    <t>Non-utility natural gas</t>
  </si>
  <si>
    <t>Utility revenues</t>
  </si>
  <si>
    <t>Non-utility revenues</t>
  </si>
  <si>
    <t>Other Income (Expense):</t>
  </si>
  <si>
    <t>Operation and maintenance, excluding Bond Companies</t>
  </si>
  <si>
    <t xml:space="preserve">  Net income</t>
  </si>
  <si>
    <t xml:space="preserve">  Adjustments to reconcile net income to net cash provided by operating activities:</t>
  </si>
  <si>
    <t xml:space="preserve">     D-5</t>
  </si>
  <si>
    <t xml:space="preserve">      PY</t>
  </si>
  <si>
    <t xml:space="preserve">   PQ</t>
  </si>
  <si>
    <t xml:space="preserve">   FR-1</t>
  </si>
  <si>
    <t xml:space="preserve">  PQ</t>
  </si>
  <si>
    <t xml:space="preserve"> PQ</t>
  </si>
  <si>
    <t xml:space="preserve">    FR-1</t>
  </si>
  <si>
    <t>ER-6</t>
  </si>
  <si>
    <t>ER-7</t>
  </si>
  <si>
    <t xml:space="preserve">    ER-8</t>
  </si>
  <si>
    <t xml:space="preserve">   ER-9</t>
  </si>
  <si>
    <t xml:space="preserve"> ER-10</t>
  </si>
  <si>
    <t xml:space="preserve">    A-1</t>
  </si>
  <si>
    <t xml:space="preserve">        EPS-5</t>
  </si>
  <si>
    <t xml:space="preserve">    PQ</t>
  </si>
  <si>
    <t xml:space="preserve">    EPS-5</t>
  </si>
  <si>
    <t xml:space="preserve">        FR-1</t>
  </si>
  <si>
    <t xml:space="preserve">   ER-20</t>
  </si>
  <si>
    <t>Gain on marketable securities</t>
  </si>
  <si>
    <t>Dividends Paid per Common Share</t>
  </si>
  <si>
    <t>Timing impacts of mark-to-market gain (loss)</t>
  </si>
  <si>
    <t>Dividends Declared per Common Share</t>
  </si>
  <si>
    <t>Operating Income (Loss) by Segment (1)</t>
  </si>
  <si>
    <t>(1) Restated to reflect the adoption of ASU 2017-07.</t>
  </si>
  <si>
    <t>2017 (1)</t>
  </si>
  <si>
    <t>(1) Results of operations have been restated to reflect the adoption of ASU 2017-07.</t>
  </si>
  <si>
    <t>Cash, Cash Equivalents and Restricted Cash at Beginning of Period</t>
  </si>
  <si>
    <t>Cash, Cash Equivalents and Restricted Cash at End of Period</t>
  </si>
  <si>
    <t>Equity in earnings of unconsolidated affiliate, net of distributions</t>
  </si>
  <si>
    <t>(1) Restated to reflect the adoption of ASU 2016-15 and 2016-18.</t>
  </si>
  <si>
    <t>ER-20</t>
  </si>
  <si>
    <t>ER-19</t>
  </si>
  <si>
    <t>RBS-30</t>
  </si>
  <si>
    <t>Net Increase (Decrease) in Cash, Cash Equivalents and Restricted Cash</t>
  </si>
  <si>
    <t>Net Income</t>
  </si>
  <si>
    <t xml:space="preserve">Income Before Income Taxes </t>
  </si>
  <si>
    <t>CNP BS</t>
  </si>
  <si>
    <t>Income Available to Common Shareholders</t>
  </si>
  <si>
    <t>Basic Earnings Per Common Share</t>
  </si>
  <si>
    <t xml:space="preserve">Diluted Earnings Per Common Share </t>
  </si>
  <si>
    <t>₵</t>
  </si>
  <si>
    <r>
      <t xml:space="preserve">₵ </t>
    </r>
    <r>
      <rPr>
        <sz val="10"/>
        <color theme="1"/>
        <rFont val="Arial"/>
        <family val="2"/>
      </rPr>
      <t>- Calc</t>
    </r>
  </si>
  <si>
    <t>Year Ended</t>
  </si>
  <si>
    <t>Year Ended December 31,</t>
  </si>
  <si>
    <t>Series B Preferred Dividend Requirement</t>
  </si>
  <si>
    <t>contained in the Annual Report on Form 10-K of CenterPoint Energy, Inc.</t>
  </si>
  <si>
    <t>Gain (loss) on indexed debt securities</t>
  </si>
  <si>
    <t>Income Tax Expense (Benefit)</t>
  </si>
  <si>
    <t>FN 13-1</t>
  </si>
  <si>
    <t xml:space="preserve">   D-5 Q417</t>
  </si>
  <si>
    <t>MDA-28</t>
  </si>
  <si>
    <t>A-2.1</t>
  </si>
  <si>
    <t>Preferred Stock Dividend Requirement</t>
  </si>
  <si>
    <t>Reference is made to the Combined Notes to the Consolidated Financial Statements</t>
  </si>
  <si>
    <t>Net Cash Provided by (Used in)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</si>
</sst>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mm\ d\,\ yyyy"/>
    <numFmt numFmtId="166" formatCode="_(* #,##0_);_(* \(#,##0\);_(* &quot;-&quot;??_);_(@_)"/>
    <numFmt numFmtId="167" formatCode="_(&quot;$&quot;* #,##0.000_);_(&quot;$&quot;* \(#,##0.000\);_(&quot;$&quot;* &quot;-&quot;??_);_(@_)"/>
    <numFmt numFmtId="168" formatCode="_(&quot;$&quot;* #,##0_);_(&quot;$&quot;* \(#,##0\);_(&quot;$&quot;* &quot;-&quot;??_);_(@_)"/>
    <numFmt numFmtId="169" formatCode="_(* #,##0.000_);_(* \(#,##0.000\);_(* &quot;-&quot;??_);_(@_)"/>
    <numFmt numFmtId="170" formatCode="mmmm\ dd\,"/>
    <numFmt numFmtId="171" formatCode="#,##0%_);\(#,##0%\)"/>
    <numFmt numFmtId="172" formatCode="mm/dd/yy"/>
    <numFmt numFmtId="173" formatCode="&quot;$&quot;#,##0\ ;\(&quot;$&quot;#,##0\)"/>
    <numFmt numFmtId="174" formatCode="d\.mmm\.yy"/>
    <numFmt numFmtId="175" formatCode="0&quot;  &quot;"/>
    <numFmt numFmtId="176" formatCode="[$-409]m/d/yy\ h:mm\ AM/PM;@"/>
    <numFmt numFmtId="177" formatCode="#,##0.0000_);\(#,##0.0000\)"/>
    <numFmt numFmtId="178" formatCode="_(&quot;$&quot;* #,##0.0000_);_(&quot;$&quot;* \(#,##0.0000\);_(&quot;$&quot;* &quot;-&quot;??_);_(@_)"/>
    <numFmt numFmtId="179" formatCode="0.00_);\(0.00\)"/>
    <numFmt numFmtId="180" formatCode="_(#,##0_);_(\(#,##0\);_(&quot;—&quot;_);_(@_)"/>
    <numFmt numFmtId="181" formatCode="_(&quot;$&quot;* #,##0_);_(&quot;$&quot;* \(#,##0\);_(&quot;$&quot;* &quot;—&quot;_);_(@_)"/>
    <numFmt numFmtId="182" formatCode="[$-409]mmmm\ d\,\ yyyy;@"/>
  </numFmts>
  <fonts count="53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2"/>
      <color indexed="24"/>
      <name val="Times New Roman"/>
      <family val="1"/>
    </font>
    <font>
      <sz val="10"/>
      <color indexed="24"/>
      <name val="Times New Roman"/>
      <family val="1"/>
    </font>
    <font>
      <b/>
      <sz val="8"/>
      <name val="MS Sans Serif"/>
      <family val="2"/>
    </font>
    <font>
      <sz val="12"/>
      <name val="Arial MT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1"/>
      <color indexed="8"/>
      <name val="Arial MT"/>
    </font>
    <font>
      <sz val="11"/>
      <name val="Arial MT"/>
    </font>
    <font>
      <b/>
      <sz val="11"/>
      <name val="Arial MT"/>
    </font>
    <font>
      <sz val="10"/>
      <name val="Arial MT"/>
    </font>
    <font>
      <sz val="10"/>
      <color indexed="8"/>
      <name val="Arial MT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8"/>
      <name val="Arial MT"/>
    </font>
    <font>
      <sz val="10"/>
      <color indexed="46"/>
      <name val="Arial MT"/>
    </font>
    <font>
      <sz val="11"/>
      <color indexed="10"/>
      <name val="Arial MT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rial MT"/>
    </font>
    <font>
      <b/>
      <sz val="11"/>
      <color indexed="10"/>
      <name val="Arial MT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4"/>
        <bgColor indexed="48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mediumGray">
        <fgColor indexed="35"/>
        <bgColor indexed="47"/>
      </patternFill>
    </fill>
    <fill>
      <patternFill patternType="mediumGray">
        <fgColor indexed="23"/>
        <bgColor indexed="47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9">
    <xf numFmtId="0" fontId="0" fillId="0" borderId="0"/>
    <xf numFmtId="0" fontId="11" fillId="0" borderId="0">
      <alignment horizontal="center" wrapText="1"/>
      <protection locked="0"/>
    </xf>
    <xf numFmtId="174" fontId="12" fillId="0" borderId="0" applyFill="0" applyBorder="0" applyAlignment="0"/>
    <xf numFmtId="43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44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" fillId="0" borderId="0" applyNumberFormat="0" applyAlignment="0">
      <alignment horizontal="left"/>
    </xf>
    <xf numFmtId="2" fontId="13" fillId="0" borderId="0" applyFont="0" applyFill="0" applyBorder="0" applyAlignment="0" applyProtection="0"/>
    <xf numFmtId="38" fontId="16" fillId="2" borderId="0" applyNumberFormat="0" applyBorder="0" applyAlignment="0" applyProtection="0"/>
    <xf numFmtId="0" fontId="17" fillId="0" borderId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">
      <alignment horizontal="center"/>
    </xf>
    <xf numFmtId="0" fontId="21" fillId="0" borderId="0">
      <alignment horizontal="center"/>
    </xf>
    <xf numFmtId="10" fontId="16" fillId="3" borderId="4" applyNumberFormat="0" applyBorder="0" applyAlignment="0" applyProtection="0"/>
    <xf numFmtId="175" fontId="12" fillId="0" borderId="0"/>
    <xf numFmtId="164" fontId="22" fillId="0" borderId="0"/>
    <xf numFmtId="14" fontId="11" fillId="0" borderId="0">
      <alignment horizontal="center" wrapText="1"/>
      <protection locked="0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3" fillId="4" borderId="0" applyNumberFormat="0" applyFont="0" applyBorder="0" applyAlignment="0">
      <alignment horizontal="center"/>
    </xf>
    <xf numFmtId="172" fontId="24" fillId="0" borderId="0" applyNumberFormat="0" applyFill="0" applyBorder="0" applyAlignment="0" applyProtection="0">
      <alignment horizontal="left"/>
    </xf>
    <xf numFmtId="4" fontId="2" fillId="5" borderId="5" applyNumberFormat="0" applyProtection="0">
      <alignment vertical="center"/>
    </xf>
    <xf numFmtId="4" fontId="3" fillId="5" borderId="5" applyNumberFormat="0" applyProtection="0">
      <alignment vertical="center"/>
    </xf>
    <xf numFmtId="4" fontId="2" fillId="5" borderId="5" applyNumberFormat="0" applyProtection="0">
      <alignment horizontal="left" vertical="center" indent="1"/>
    </xf>
    <xf numFmtId="4" fontId="2" fillId="5" borderId="5" applyNumberFormat="0" applyProtection="0">
      <alignment horizontal="left" vertical="center" indent="1"/>
    </xf>
    <xf numFmtId="0" fontId="1" fillId="6" borderId="0" applyNumberFormat="0" applyProtection="0">
      <alignment horizontal="left" vertical="center"/>
    </xf>
    <xf numFmtId="4" fontId="2" fillId="7" borderId="5" applyNumberFormat="0" applyProtection="0">
      <alignment horizontal="right" vertical="center"/>
    </xf>
    <xf numFmtId="4" fontId="2" fillId="8" borderId="5" applyNumberFormat="0" applyProtection="0">
      <alignment horizontal="right" vertical="center"/>
    </xf>
    <xf numFmtId="4" fontId="2" fillId="9" borderId="5" applyNumberFormat="0" applyProtection="0">
      <alignment horizontal="right" vertical="center"/>
    </xf>
    <xf numFmtId="4" fontId="2" fillId="10" borderId="5" applyNumberFormat="0" applyProtection="0">
      <alignment horizontal="right" vertical="center"/>
    </xf>
    <xf numFmtId="4" fontId="2" fillId="11" borderId="5" applyNumberFormat="0" applyProtection="0">
      <alignment horizontal="right" vertical="center"/>
    </xf>
    <xf numFmtId="4" fontId="2" fillId="12" borderId="5" applyNumberFormat="0" applyProtection="0">
      <alignment horizontal="right" vertical="center"/>
    </xf>
    <xf numFmtId="4" fontId="2" fillId="13" borderId="5" applyNumberFormat="0" applyProtection="0">
      <alignment horizontal="right" vertical="center"/>
    </xf>
    <xf numFmtId="4" fontId="2" fillId="14" borderId="5" applyNumberFormat="0" applyProtection="0">
      <alignment horizontal="right" vertical="center"/>
    </xf>
    <xf numFmtId="4" fontId="2" fillId="15" borderId="5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5" fillId="16" borderId="0" applyNumberFormat="0" applyProtection="0">
      <alignment horizontal="left" vertical="center" indent="1"/>
    </xf>
    <xf numFmtId="0" fontId="1" fillId="17" borderId="5" applyNumberFormat="0" applyProtection="0">
      <alignment horizontal="left" vertical="center" indent="1"/>
    </xf>
    <xf numFmtId="4" fontId="6" fillId="18" borderId="0" applyNumberFormat="0" applyProtection="0">
      <alignment horizontal="left" vertical="center" indent="1"/>
    </xf>
    <xf numFmtId="4" fontId="6" fillId="19" borderId="0" applyNumberFormat="0" applyProtection="0">
      <alignment horizontal="left" vertical="center" indent="1"/>
    </xf>
    <xf numFmtId="0" fontId="1" fillId="20" borderId="5" applyNumberFormat="0" applyProtection="0">
      <alignment horizontal="left" vertical="center" indent="1"/>
    </xf>
    <xf numFmtId="0" fontId="1" fillId="0" borderId="0" applyNumberFormat="0" applyProtection="0">
      <alignment horizontal="left" vertical="center" indent="1"/>
    </xf>
    <xf numFmtId="0" fontId="1" fillId="21" borderId="5" applyNumberFormat="0" applyProtection="0">
      <alignment horizontal="left" vertical="center" indent="1"/>
    </xf>
    <xf numFmtId="0" fontId="1" fillId="0" borderId="0" applyNumberFormat="0" applyProtection="0">
      <alignment horizontal="left" vertical="center" indent="1"/>
    </xf>
    <xf numFmtId="0" fontId="1" fillId="2" borderId="5" applyNumberFormat="0" applyProtection="0">
      <alignment horizontal="left" vertical="center" indent="1"/>
    </xf>
    <xf numFmtId="0" fontId="1" fillId="2" borderId="5" applyNumberFormat="0" applyProtection="0">
      <alignment horizontal="left" vertical="center" indent="1"/>
    </xf>
    <xf numFmtId="0" fontId="1" fillId="17" borderId="5" applyNumberFormat="0" applyProtection="0">
      <alignment horizontal="left" vertical="center" indent="1"/>
    </xf>
    <xf numFmtId="0" fontId="1" fillId="17" borderId="5" applyNumberFormat="0" applyProtection="0">
      <alignment horizontal="left" vertical="center" indent="1"/>
    </xf>
    <xf numFmtId="4" fontId="2" fillId="3" borderId="5" applyNumberFormat="0" applyProtection="0">
      <alignment vertical="center"/>
    </xf>
    <xf numFmtId="4" fontId="3" fillId="3" borderId="5" applyNumberFormat="0" applyProtection="0">
      <alignment vertical="center"/>
    </xf>
    <xf numFmtId="4" fontId="2" fillId="3" borderId="5" applyNumberFormat="0" applyProtection="0">
      <alignment horizontal="left" vertical="center" indent="1"/>
    </xf>
    <xf numFmtId="4" fontId="2" fillId="3" borderId="5" applyNumberFormat="0" applyProtection="0">
      <alignment horizontal="left" vertical="center" indent="1"/>
    </xf>
    <xf numFmtId="4" fontId="2" fillId="0" borderId="0" applyNumberFormat="0" applyProtection="0">
      <alignment horizontal="right" vertical="center"/>
    </xf>
    <xf numFmtId="4" fontId="10" fillId="0" borderId="2" applyNumberFormat="0" applyProtection="0">
      <alignment horizontal="right" vertical="center"/>
    </xf>
    <xf numFmtId="0" fontId="1" fillId="0" borderId="0" applyNumberFormat="0" applyProtection="0">
      <alignment horizontal="left" vertical="center" indent="1"/>
    </xf>
    <xf numFmtId="0" fontId="1" fillId="0" borderId="6" applyNumberFormat="0" applyProtection="0">
      <alignment horizontal="center" vertical="center"/>
    </xf>
    <xf numFmtId="0" fontId="7" fillId="0" borderId="0" applyNumberFormat="0" applyProtection="0"/>
    <xf numFmtId="4" fontId="8" fillId="22" borderId="5" applyNumberFormat="0" applyProtection="0">
      <alignment horizontal="right" vertical="center"/>
    </xf>
    <xf numFmtId="0" fontId="23" fillId="1" borderId="2" applyNumberFormat="0" applyFont="0" applyAlignment="0">
      <alignment horizontal="center"/>
    </xf>
    <xf numFmtId="0" fontId="25" fillId="0" borderId="0" applyNumberFormat="0" applyFill="0" applyBorder="0" applyAlignment="0">
      <alignment horizontal="center"/>
    </xf>
    <xf numFmtId="40" fontId="26" fillId="0" borderId="0" applyBorder="0">
      <alignment horizontal="right"/>
    </xf>
    <xf numFmtId="0" fontId="13" fillId="0" borderId="7" applyNumberFormat="0" applyFont="0" applyFill="0" applyAlignment="0" applyProtection="0"/>
    <xf numFmtId="0" fontId="1" fillId="0" borderId="0"/>
    <xf numFmtId="38" fontId="9" fillId="2" borderId="0" applyNumberFormat="0" applyBorder="0" applyAlignment="0" applyProtection="0"/>
    <xf numFmtId="10" fontId="9" fillId="3" borderId="4" applyNumberFormat="0" applyBorder="0" applyAlignment="0" applyProtection="0"/>
    <xf numFmtId="4" fontId="2" fillId="18" borderId="0" applyNumberFormat="0" applyProtection="0">
      <alignment horizontal="left" vertical="center" indent="1"/>
    </xf>
    <xf numFmtId="4" fontId="2" fillId="19" borderId="0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15" applyNumberFormat="0" applyProtection="0">
      <alignment horizontal="center" vertical="center"/>
    </xf>
  </cellStyleXfs>
  <cellXfs count="292">
    <xf numFmtId="0" fontId="0" fillId="0" borderId="0" xfId="0"/>
    <xf numFmtId="0" fontId="0" fillId="0" borderId="0" xfId="0" quotePrefix="1"/>
    <xf numFmtId="0" fontId="1" fillId="0" borderId="0" xfId="48" applyAlignment="1">
      <alignment horizontal="left" vertical="center" wrapText="1" indent="1"/>
    </xf>
    <xf numFmtId="0" fontId="0" fillId="0" borderId="0" xfId="0" quotePrefix="1" applyAlignment="1">
      <alignment wrapText="1"/>
    </xf>
    <xf numFmtId="164" fontId="28" fillId="0" borderId="0" xfId="21" applyFont="1" applyFill="1"/>
    <xf numFmtId="164" fontId="29" fillId="0" borderId="0" xfId="21" applyFont="1" applyFill="1"/>
    <xf numFmtId="166" fontId="28" fillId="0" borderId="0" xfId="3" applyNumberFormat="1" applyFont="1" applyFill="1"/>
    <xf numFmtId="164" fontId="34" fillId="0" borderId="0" xfId="21" applyFont="1" applyFill="1"/>
    <xf numFmtId="164" fontId="34" fillId="0" borderId="0" xfId="21" applyFont="1" applyFill="1" applyAlignment="1"/>
    <xf numFmtId="37" fontId="32" fillId="0" borderId="0" xfId="21" quotePrefix="1" applyNumberFormat="1" applyFont="1" applyFill="1" applyAlignment="1" applyProtection="1">
      <alignment horizontal="left"/>
    </xf>
    <xf numFmtId="37" fontId="31" fillId="0" borderId="0" xfId="21" applyNumberFormat="1" applyFont="1" applyFill="1" applyAlignment="1" applyProtection="1">
      <alignment horizontal="left" indent="1"/>
    </xf>
    <xf numFmtId="37" fontId="31" fillId="0" borderId="0" xfId="21" applyNumberFormat="1" applyFont="1" applyFill="1" applyProtection="1"/>
    <xf numFmtId="5" fontId="31" fillId="0" borderId="0" xfId="21" applyNumberFormat="1" applyFont="1" applyFill="1" applyProtection="1"/>
    <xf numFmtId="168" fontId="31" fillId="0" borderId="0" xfId="21" applyNumberFormat="1" applyFont="1" applyFill="1" applyAlignment="1" applyProtection="1"/>
    <xf numFmtId="168" fontId="31" fillId="0" borderId="0" xfId="21" applyNumberFormat="1" applyFont="1" applyFill="1" applyProtection="1"/>
    <xf numFmtId="164" fontId="30" fillId="0" borderId="0" xfId="21" applyFont="1" applyFill="1"/>
    <xf numFmtId="5" fontId="31" fillId="0" borderId="0" xfId="21" applyNumberFormat="1" applyFont="1" applyFill="1" applyAlignment="1" applyProtection="1"/>
    <xf numFmtId="164" fontId="28" fillId="0" borderId="0" xfId="21" applyFont="1" applyFill="1" applyAlignment="1"/>
    <xf numFmtId="164" fontId="28" fillId="0" borderId="0" xfId="21" applyFont="1" applyFill="1" applyBorder="1"/>
    <xf numFmtId="164" fontId="32" fillId="0" borderId="6" xfId="21" applyNumberFormat="1" applyFont="1" applyFill="1" applyBorder="1" applyAlignment="1" applyProtection="1">
      <alignment horizontal="center"/>
    </xf>
    <xf numFmtId="164" fontId="32" fillId="0" borderId="0" xfId="21" applyNumberFormat="1" applyFont="1" applyFill="1" applyBorder="1" applyAlignment="1" applyProtection="1">
      <alignment horizontal="center"/>
    </xf>
    <xf numFmtId="164" fontId="32" fillId="0" borderId="0" xfId="21" applyFont="1" applyFill="1" applyAlignment="1">
      <alignment horizontal="center"/>
    </xf>
    <xf numFmtId="164" fontId="32" fillId="0" borderId="0" xfId="21" applyFont="1" applyFill="1" applyBorder="1"/>
    <xf numFmtId="164" fontId="32" fillId="0" borderId="0" xfId="21" applyFont="1" applyFill="1"/>
    <xf numFmtId="168" fontId="32" fillId="0" borderId="0" xfId="6" applyNumberFormat="1" applyFont="1" applyFill="1" applyProtection="1"/>
    <xf numFmtId="168" fontId="32" fillId="0" borderId="0" xfId="6" applyNumberFormat="1" applyFont="1" applyFill="1" applyBorder="1" applyProtection="1"/>
    <xf numFmtId="166" fontId="32" fillId="0" borderId="0" xfId="3" applyNumberFormat="1" applyFont="1" applyFill="1" applyProtection="1"/>
    <xf numFmtId="37" fontId="32" fillId="0" borderId="0" xfId="21" applyNumberFormat="1" applyFont="1" applyFill="1" applyBorder="1" applyProtection="1"/>
    <xf numFmtId="166" fontId="32" fillId="0" borderId="0" xfId="3" applyNumberFormat="1" applyFont="1" applyFill="1" applyBorder="1" applyProtection="1"/>
    <xf numFmtId="168" fontId="32" fillId="0" borderId="8" xfId="6" applyNumberFormat="1" applyFont="1" applyFill="1" applyBorder="1" applyProtection="1"/>
    <xf numFmtId="37" fontId="32" fillId="0" borderId="0" xfId="21" applyNumberFormat="1" applyFont="1" applyFill="1" applyProtection="1"/>
    <xf numFmtId="37" fontId="32" fillId="0" borderId="0" xfId="21" applyNumberFormat="1" applyFont="1" applyFill="1" applyAlignment="1" applyProtection="1">
      <alignment horizontal="center"/>
    </xf>
    <xf numFmtId="164" fontId="27" fillId="0" borderId="0" xfId="21" applyFont="1" applyFill="1"/>
    <xf numFmtId="0" fontId="0" fillId="0" borderId="0" xfId="0" applyFill="1"/>
    <xf numFmtId="43" fontId="28" fillId="0" borderId="0" xfId="3" applyFont="1" applyFill="1"/>
    <xf numFmtId="166" fontId="32" fillId="0" borderId="8" xfId="3" applyNumberFormat="1" applyFont="1" applyFill="1" applyBorder="1" applyProtection="1"/>
    <xf numFmtId="37" fontId="33" fillId="0" borderId="0" xfId="21" applyNumberFormat="1" applyFont="1" applyFill="1" applyBorder="1" applyAlignment="1" applyProtection="1">
      <alignment horizontal="center"/>
    </xf>
    <xf numFmtId="37" fontId="33" fillId="0" borderId="0" xfId="21" applyNumberFormat="1" applyFont="1" applyFill="1" applyProtection="1"/>
    <xf numFmtId="37" fontId="33" fillId="0" borderId="0" xfId="21" applyNumberFormat="1" applyFont="1" applyFill="1" applyBorder="1" applyAlignment="1" applyProtection="1"/>
    <xf numFmtId="37" fontId="32" fillId="0" borderId="0" xfId="21" applyNumberFormat="1" applyFont="1" applyFill="1" applyBorder="1" applyAlignment="1" applyProtection="1">
      <alignment horizontal="center"/>
    </xf>
    <xf numFmtId="0" fontId="34" fillId="0" borderId="6" xfId="0" applyFont="1" applyFill="1" applyBorder="1" applyAlignment="1">
      <alignment horizontal="center"/>
    </xf>
    <xf numFmtId="164" fontId="35" fillId="0" borderId="0" xfId="21" applyFont="1" applyFill="1"/>
    <xf numFmtId="164" fontId="34" fillId="0" borderId="0" xfId="21" applyFont="1" applyFill="1" applyBorder="1"/>
    <xf numFmtId="164" fontId="34" fillId="0" borderId="0" xfId="21" applyFont="1" applyFill="1" applyAlignment="1">
      <alignment horizontal="center"/>
    </xf>
    <xf numFmtId="171" fontId="34" fillId="0" borderId="0" xfId="23" applyNumberFormat="1" applyFont="1" applyFill="1" applyBorder="1" applyAlignment="1">
      <alignment horizontal="right"/>
    </xf>
    <xf numFmtId="37" fontId="32" fillId="0" borderId="0" xfId="21" applyNumberFormat="1" applyFont="1" applyFill="1" applyAlignment="1" applyProtection="1">
      <alignment horizontal="left" indent="2"/>
    </xf>
    <xf numFmtId="37" fontId="32" fillId="0" borderId="0" xfId="21" applyNumberFormat="1" applyFont="1" applyFill="1" applyAlignment="1" applyProtection="1">
      <alignment horizontal="left" indent="4"/>
    </xf>
    <xf numFmtId="166" fontId="32" fillId="0" borderId="9" xfId="3" applyNumberFormat="1" applyFont="1" applyFill="1" applyBorder="1" applyProtection="1"/>
    <xf numFmtId="168" fontId="32" fillId="0" borderId="0" xfId="21" applyNumberFormat="1" applyFont="1" applyFill="1" applyProtection="1"/>
    <xf numFmtId="0" fontId="35" fillId="0" borderId="0" xfId="0" applyFont="1" applyFill="1" applyAlignment="1">
      <alignment wrapText="1"/>
    </xf>
    <xf numFmtId="0" fontId="34" fillId="0" borderId="0" xfId="0" applyFont="1" applyFill="1"/>
    <xf numFmtId="0" fontId="35" fillId="0" borderId="0" xfId="0" applyFont="1" applyFill="1"/>
    <xf numFmtId="0" fontId="34" fillId="0" borderId="0" xfId="0" applyFont="1" applyFill="1" applyBorder="1"/>
    <xf numFmtId="0" fontId="34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left" indent="2"/>
    </xf>
    <xf numFmtId="166" fontId="34" fillId="0" borderId="0" xfId="3" applyNumberFormat="1" applyFont="1" applyFill="1" applyBorder="1"/>
    <xf numFmtId="166" fontId="34" fillId="0" borderId="0" xfId="0" applyNumberFormat="1" applyFont="1" applyFill="1"/>
    <xf numFmtId="0" fontId="34" fillId="0" borderId="0" xfId="0" applyFont="1" applyFill="1" applyAlignment="1">
      <alignment horizontal="left" indent="4"/>
    </xf>
    <xf numFmtId="166" fontId="34" fillId="0" borderId="8" xfId="3" applyNumberFormat="1" applyFont="1" applyFill="1" applyBorder="1"/>
    <xf numFmtId="166" fontId="32" fillId="0" borderId="0" xfId="3" applyNumberFormat="1" applyFont="1" applyFill="1" applyAlignment="1" applyProtection="1"/>
    <xf numFmtId="37" fontId="33" fillId="0" borderId="0" xfId="21" applyNumberFormat="1" applyFont="1" applyFill="1" applyBorder="1" applyAlignment="1" applyProtection="1">
      <alignment horizontal="center" wrapText="1"/>
    </xf>
    <xf numFmtId="164" fontId="34" fillId="0" borderId="0" xfId="21" applyFont="1" applyFill="1" applyBorder="1" applyAlignment="1">
      <alignment horizontal="center"/>
    </xf>
    <xf numFmtId="168" fontId="32" fillId="0" borderId="0" xfId="6" applyNumberFormat="1" applyFont="1" applyFill="1" applyAlignment="1" applyProtection="1"/>
    <xf numFmtId="166" fontId="32" fillId="0" borderId="6" xfId="3" applyNumberFormat="1" applyFont="1" applyFill="1" applyBorder="1" applyProtection="1"/>
    <xf numFmtId="166" fontId="32" fillId="0" borderId="2" xfId="3" applyNumberFormat="1" applyFont="1" applyFill="1" applyBorder="1" applyProtection="1"/>
    <xf numFmtId="38" fontId="32" fillId="0" borderId="0" xfId="6" applyNumberFormat="1" applyFont="1" applyFill="1" applyProtection="1"/>
    <xf numFmtId="171" fontId="34" fillId="0" borderId="0" xfId="23" applyNumberFormat="1" applyFont="1" applyFill="1" applyBorder="1" applyAlignment="1"/>
    <xf numFmtId="38" fontId="32" fillId="0" borderId="0" xfId="21" applyNumberFormat="1" applyFont="1" applyFill="1" applyProtection="1"/>
    <xf numFmtId="38" fontId="32" fillId="0" borderId="0" xfId="3" applyNumberFormat="1" applyFont="1" applyFill="1" applyProtection="1"/>
    <xf numFmtId="38" fontId="32" fillId="0" borderId="0" xfId="3" applyNumberFormat="1" applyFont="1" applyFill="1" applyBorder="1" applyProtection="1"/>
    <xf numFmtId="42" fontId="32" fillId="0" borderId="0" xfId="3" applyNumberFormat="1" applyFont="1" applyFill="1" applyBorder="1" applyProtection="1"/>
    <xf numFmtId="38" fontId="32" fillId="0" borderId="0" xfId="3" applyNumberFormat="1" applyFont="1" applyFill="1" applyBorder="1" applyAlignment="1" applyProtection="1"/>
    <xf numFmtId="0" fontId="34" fillId="0" borderId="0" xfId="0" applyFont="1" applyFill="1" applyAlignment="1">
      <alignment horizontal="center"/>
    </xf>
    <xf numFmtId="37" fontId="32" fillId="0" borderId="0" xfId="21" applyNumberFormat="1" applyFont="1" applyFill="1" applyAlignment="1" applyProtection="1"/>
    <xf numFmtId="166" fontId="34" fillId="0" borderId="0" xfId="3" applyNumberFormat="1" applyFont="1" applyFill="1" applyBorder="1" applyAlignment="1">
      <alignment horizontal="left"/>
    </xf>
    <xf numFmtId="171" fontId="37" fillId="0" borderId="0" xfId="23" applyNumberFormat="1" applyFont="1" applyFill="1" applyBorder="1"/>
    <xf numFmtId="9" fontId="34" fillId="0" borderId="0" xfId="23" applyFont="1" applyFill="1" applyBorder="1"/>
    <xf numFmtId="171" fontId="34" fillId="0" borderId="0" xfId="3" applyNumberFormat="1" applyFont="1" applyFill="1" applyBorder="1"/>
    <xf numFmtId="171" fontId="34" fillId="0" borderId="0" xfId="3" applyNumberFormat="1" applyFont="1" applyFill="1" applyBorder="1" applyAlignment="1">
      <alignment horizontal="right"/>
    </xf>
    <xf numFmtId="37" fontId="32" fillId="0" borderId="0" xfId="21" applyNumberFormat="1" applyFont="1" applyFill="1" applyBorder="1" applyAlignment="1" applyProtection="1"/>
    <xf numFmtId="37" fontId="27" fillId="0" borderId="0" xfId="21" applyNumberFormat="1" applyFont="1" applyFill="1" applyAlignment="1" applyProtection="1">
      <alignment horizontal="center"/>
    </xf>
    <xf numFmtId="164" fontId="28" fillId="0" borderId="0" xfId="21" applyFont="1" applyFill="1" applyBorder="1" applyAlignment="1"/>
    <xf numFmtId="37" fontId="27" fillId="0" borderId="0" xfId="21" applyNumberFormat="1" applyFont="1" applyFill="1" applyAlignment="1" applyProtection="1">
      <alignment horizontal="centerContinuous"/>
    </xf>
    <xf numFmtId="176" fontId="28" fillId="0" borderId="0" xfId="21" applyNumberFormat="1" applyFont="1" applyFill="1" applyAlignment="1">
      <alignment horizontal="left"/>
    </xf>
    <xf numFmtId="164" fontId="27" fillId="0" borderId="0" xfId="21" applyFont="1" applyFill="1" applyBorder="1"/>
    <xf numFmtId="0" fontId="32" fillId="0" borderId="6" xfId="0" applyFont="1" applyFill="1" applyBorder="1" applyAlignment="1">
      <alignment horizontal="center"/>
    </xf>
    <xf numFmtId="164" fontId="33" fillId="0" borderId="0" xfId="21" applyFont="1" applyFill="1"/>
    <xf numFmtId="37" fontId="32" fillId="0" borderId="0" xfId="21" applyNumberFormat="1" applyFont="1" applyFill="1" applyAlignment="1" applyProtection="1">
      <alignment horizontal="left"/>
    </xf>
    <xf numFmtId="42" fontId="27" fillId="0" borderId="0" xfId="21" applyNumberFormat="1" applyFont="1" applyFill="1" applyProtection="1"/>
    <xf numFmtId="168" fontId="27" fillId="0" borderId="0" xfId="6" applyNumberFormat="1" applyFont="1" applyFill="1" applyProtection="1"/>
    <xf numFmtId="166" fontId="27" fillId="0" borderId="0" xfId="3" applyNumberFormat="1" applyFont="1" applyFill="1" applyProtection="1"/>
    <xf numFmtId="37" fontId="27" fillId="0" borderId="0" xfId="21" applyNumberFormat="1" applyFont="1" applyFill="1" applyAlignment="1" applyProtection="1">
      <alignment horizontal="left" indent="4"/>
    </xf>
    <xf numFmtId="37" fontId="27" fillId="0" borderId="0" xfId="21" applyNumberFormat="1" applyFont="1" applyFill="1" applyAlignment="1" applyProtection="1"/>
    <xf numFmtId="37" fontId="27" fillId="0" borderId="0" xfId="21" applyNumberFormat="1" applyFont="1" applyFill="1" applyProtection="1"/>
    <xf numFmtId="164" fontId="27" fillId="0" borderId="10" xfId="21" applyNumberFormat="1" applyFont="1" applyFill="1" applyBorder="1" applyAlignment="1" applyProtection="1">
      <alignment horizontal="center"/>
    </xf>
    <xf numFmtId="164" fontId="27" fillId="0" borderId="0" xfId="21" applyNumberFormat="1" applyFont="1" applyFill="1" applyProtection="1"/>
    <xf numFmtId="164" fontId="28" fillId="0" borderId="0" xfId="21" applyFont="1" applyFill="1" applyAlignment="1">
      <alignment horizontal="center"/>
    </xf>
    <xf numFmtId="37" fontId="27" fillId="0" borderId="0" xfId="21" applyNumberFormat="1" applyFont="1" applyFill="1" applyAlignment="1" applyProtection="1">
      <alignment horizontal="left" indent="2"/>
    </xf>
    <xf numFmtId="166" fontId="27" fillId="0" borderId="11" xfId="3" applyNumberFormat="1" applyFont="1" applyFill="1" applyBorder="1" applyProtection="1"/>
    <xf numFmtId="166" fontId="27" fillId="0" borderId="0" xfId="3" applyNumberFormat="1" applyFont="1" applyFill="1" applyBorder="1" applyProtection="1"/>
    <xf numFmtId="166" fontId="27" fillId="0" borderId="10" xfId="3" applyNumberFormat="1" applyFont="1" applyFill="1" applyBorder="1" applyProtection="1"/>
    <xf numFmtId="37" fontId="27" fillId="0" borderId="0" xfId="21" applyNumberFormat="1" applyFont="1" applyFill="1" applyBorder="1" applyProtection="1"/>
    <xf numFmtId="166" fontId="27" fillId="0" borderId="6" xfId="3" applyNumberFormat="1" applyFont="1" applyFill="1" applyBorder="1" applyProtection="1"/>
    <xf numFmtId="166" fontId="27" fillId="0" borderId="2" xfId="3" applyNumberFormat="1" applyFont="1" applyFill="1" applyBorder="1" applyProtection="1"/>
    <xf numFmtId="5" fontId="27" fillId="0" borderId="0" xfId="21" applyNumberFormat="1" applyFont="1" applyFill="1" applyProtection="1"/>
    <xf numFmtId="170" fontId="27" fillId="0" borderId="10" xfId="21" applyNumberFormat="1" applyFont="1" applyFill="1" applyBorder="1" applyAlignment="1" applyProtection="1">
      <alignment horizontal="centerContinuous"/>
    </xf>
    <xf numFmtId="37" fontId="38" fillId="0" borderId="0" xfId="21" applyNumberFormat="1" applyFont="1" applyFill="1" applyProtection="1"/>
    <xf numFmtId="37" fontId="27" fillId="0" borderId="0" xfId="21" applyNumberFormat="1" applyFont="1" applyFill="1" applyAlignment="1" applyProtection="1">
      <alignment horizontal="left" indent="1"/>
    </xf>
    <xf numFmtId="167" fontId="27" fillId="0" borderId="0" xfId="21" applyNumberFormat="1" applyFont="1" applyFill="1" applyProtection="1"/>
    <xf numFmtId="43" fontId="27" fillId="0" borderId="0" xfId="3" applyFont="1" applyFill="1" applyProtection="1"/>
    <xf numFmtId="43" fontId="27" fillId="0" borderId="0" xfId="21" applyNumberFormat="1" applyFont="1" applyFill="1" applyProtection="1"/>
    <xf numFmtId="169" fontId="27" fillId="0" borderId="0" xfId="3" applyNumberFormat="1" applyFont="1" applyFill="1" applyProtection="1"/>
    <xf numFmtId="43" fontId="27" fillId="0" borderId="0" xfId="3" applyFont="1" applyFill="1" applyAlignment="1" applyProtection="1"/>
    <xf numFmtId="166" fontId="27" fillId="0" borderId="0" xfId="3" quotePrefix="1" applyNumberFormat="1" applyFont="1" applyFill="1" applyAlignment="1" applyProtection="1">
      <alignment horizontal="left"/>
    </xf>
    <xf numFmtId="37" fontId="27" fillId="0" borderId="0" xfId="21" quotePrefix="1" applyNumberFormat="1" applyFont="1" applyFill="1" applyAlignment="1" applyProtection="1">
      <alignment horizontal="left" indent="2"/>
    </xf>
    <xf numFmtId="37" fontId="28" fillId="0" borderId="0" xfId="21" applyNumberFormat="1" applyFont="1" applyFill="1" applyProtection="1"/>
    <xf numFmtId="37" fontId="28" fillId="0" borderId="0" xfId="21" applyNumberFormat="1" applyFont="1" applyFill="1" applyAlignment="1" applyProtection="1">
      <alignment horizontal="right"/>
    </xf>
    <xf numFmtId="5" fontId="27" fillId="0" borderId="0" xfId="21" applyNumberFormat="1" applyFont="1" applyFill="1" applyAlignment="1" applyProtection="1"/>
    <xf numFmtId="164" fontId="38" fillId="0" borderId="0" xfId="21" applyNumberFormat="1" applyFont="1" applyFill="1" applyProtection="1">
      <protection locked="0"/>
    </xf>
    <xf numFmtId="37" fontId="39" fillId="0" borderId="0" xfId="21" applyNumberFormat="1" applyFont="1" applyFill="1" applyProtection="1"/>
    <xf numFmtId="168" fontId="40" fillId="0" borderId="0" xfId="6" applyNumberFormat="1" applyFont="1" applyFill="1" applyAlignment="1" applyProtection="1"/>
    <xf numFmtId="166" fontId="27" fillId="0" borderId="0" xfId="3" applyNumberFormat="1" applyFont="1" applyFill="1" applyAlignment="1" applyProtection="1"/>
    <xf numFmtId="166" fontId="27" fillId="0" borderId="12" xfId="3" applyNumberFormat="1" applyFont="1" applyFill="1" applyBorder="1" applyAlignment="1" applyProtection="1"/>
    <xf numFmtId="5" fontId="40" fillId="0" borderId="0" xfId="21" applyNumberFormat="1" applyFont="1" applyFill="1" applyAlignment="1" applyProtection="1"/>
    <xf numFmtId="5" fontId="27" fillId="0" borderId="9" xfId="21" applyNumberFormat="1" applyFont="1" applyFill="1" applyBorder="1" applyAlignment="1" applyProtection="1"/>
    <xf numFmtId="168" fontId="27" fillId="0" borderId="13" xfId="21" applyNumberFormat="1" applyFont="1" applyFill="1" applyBorder="1" applyAlignment="1" applyProtection="1"/>
    <xf numFmtId="44" fontId="27" fillId="0" borderId="14" xfId="3" applyNumberFormat="1" applyFont="1" applyFill="1" applyBorder="1" applyProtection="1"/>
    <xf numFmtId="44" fontId="27" fillId="0" borderId="14" xfId="3" applyNumberFormat="1" applyFont="1" applyFill="1" applyBorder="1" applyAlignment="1" applyProtection="1"/>
    <xf numFmtId="5" fontId="28" fillId="0" borderId="9" xfId="21" applyNumberFormat="1" applyFont="1" applyFill="1" applyBorder="1" applyAlignment="1" applyProtection="1"/>
    <xf numFmtId="168" fontId="28" fillId="0" borderId="13" xfId="21" applyNumberFormat="1" applyFont="1" applyFill="1" applyBorder="1" applyAlignment="1" applyProtection="1"/>
    <xf numFmtId="37" fontId="31" fillId="0" borderId="0" xfId="21" applyNumberFormat="1" applyFont="1" applyFill="1" applyBorder="1" applyProtection="1"/>
    <xf numFmtId="5" fontId="31" fillId="0" borderId="0" xfId="21" applyNumberFormat="1" applyFont="1" applyFill="1" applyBorder="1" applyProtection="1"/>
    <xf numFmtId="43" fontId="28" fillId="0" borderId="0" xfId="3" applyFont="1" applyFill="1" applyProtection="1"/>
    <xf numFmtId="5" fontId="28" fillId="0" borderId="0" xfId="21" applyNumberFormat="1" applyFont="1" applyFill="1" applyProtection="1"/>
    <xf numFmtId="5" fontId="28" fillId="0" borderId="0" xfId="21" applyNumberFormat="1" applyFont="1" applyFill="1" applyAlignment="1" applyProtection="1"/>
    <xf numFmtId="168" fontId="28" fillId="0" borderId="0" xfId="6" applyNumberFormat="1" applyFont="1" applyFill="1" applyAlignment="1" applyProtection="1"/>
    <xf numFmtId="166" fontId="28" fillId="0" borderId="0" xfId="3" applyNumberFormat="1" applyFont="1" applyFill="1" applyAlignment="1" applyProtection="1"/>
    <xf numFmtId="37" fontId="34" fillId="0" borderId="0" xfId="21" applyNumberFormat="1" applyFont="1" applyFill="1" applyProtection="1"/>
    <xf numFmtId="168" fontId="34" fillId="0" borderId="0" xfId="6" applyNumberFormat="1" applyFont="1" applyFill="1" applyProtection="1"/>
    <xf numFmtId="166" fontId="34" fillId="0" borderId="0" xfId="3" applyNumberFormat="1" applyFont="1" applyFill="1" applyProtection="1"/>
    <xf numFmtId="166" fontId="34" fillId="0" borderId="0" xfId="3" applyNumberFormat="1" applyFont="1" applyFill="1" applyBorder="1" applyProtection="1"/>
    <xf numFmtId="164" fontId="33" fillId="0" borderId="0" xfId="21" applyNumberFormat="1" applyFont="1" applyFill="1" applyProtection="1">
      <protection locked="0"/>
    </xf>
    <xf numFmtId="0" fontId="0" fillId="0" borderId="0" xfId="0" applyFill="1" applyBorder="1"/>
    <xf numFmtId="165" fontId="0" fillId="0" borderId="0" xfId="0" quotePrefix="1" applyNumberFormat="1" applyFill="1" applyBorder="1" applyAlignment="1">
      <alignment horizontal="center" wrapText="1"/>
    </xf>
    <xf numFmtId="165" fontId="0" fillId="0" borderId="0" xfId="0" applyNumberForma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0" xfId="0" applyFont="1" applyFill="1"/>
    <xf numFmtId="42" fontId="1" fillId="0" borderId="0" xfId="6" applyNumberFormat="1" applyFill="1" applyAlignment="1"/>
    <xf numFmtId="42" fontId="1" fillId="0" borderId="0" xfId="6" applyNumberFormat="1" applyFill="1" applyBorder="1" applyAlignment="1"/>
    <xf numFmtId="41" fontId="0" fillId="0" borderId="0" xfId="0" applyNumberFormat="1" applyFill="1" applyAlignment="1"/>
    <xf numFmtId="41" fontId="0" fillId="0" borderId="0" xfId="0" applyNumberFormat="1" applyFill="1" applyBorder="1" applyAlignment="1"/>
    <xf numFmtId="41" fontId="0" fillId="0" borderId="2" xfId="0" applyNumberFormat="1" applyFill="1" applyBorder="1" applyAlignment="1"/>
    <xf numFmtId="41" fontId="0" fillId="0" borderId="6" xfId="0" applyNumberFormat="1" applyFill="1" applyBorder="1" applyAlignment="1"/>
    <xf numFmtId="41" fontId="0" fillId="0" borderId="12" xfId="0" applyNumberFormat="1" applyFill="1" applyBorder="1" applyAlignment="1"/>
    <xf numFmtId="42" fontId="1" fillId="0" borderId="8" xfId="6" applyNumberFormat="1" applyFill="1" applyBorder="1" applyAlignment="1">
      <alignment horizontal="right"/>
    </xf>
    <xf numFmtId="42" fontId="1" fillId="0" borderId="0" xfId="6" applyNumberForma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 applyBorder="1" applyAlignment="1"/>
    <xf numFmtId="0" fontId="41" fillId="0" borderId="0" xfId="0" applyFont="1" applyFill="1" applyAlignment="1"/>
    <xf numFmtId="0" fontId="41" fillId="0" borderId="0" xfId="0" applyFont="1" applyFill="1" applyBorder="1" applyAlignment="1"/>
    <xf numFmtId="166" fontId="1" fillId="0" borderId="0" xfId="3" applyNumberFormat="1" applyFill="1" applyAlignment="1"/>
    <xf numFmtId="41" fontId="0" fillId="0" borderId="0" xfId="0" quotePrefix="1" applyNumberFormat="1" applyFill="1" applyAlignment="1"/>
    <xf numFmtId="42" fontId="1" fillId="0" borderId="8" xfId="6" applyNumberFormat="1" applyFill="1" applyBorder="1" applyAlignment="1"/>
    <xf numFmtId="168" fontId="1" fillId="0" borderId="0" xfId="6" applyNumberFormat="1" applyFill="1"/>
    <xf numFmtId="42" fontId="0" fillId="0" borderId="0" xfId="0" applyNumberFormat="1" applyFill="1"/>
    <xf numFmtId="0" fontId="42" fillId="0" borderId="0" xfId="0" applyFont="1" applyFill="1" applyBorder="1"/>
    <xf numFmtId="0" fontId="0" fillId="0" borderId="0" xfId="0" applyFill="1" applyAlignment="1">
      <alignment horizontal="center"/>
    </xf>
    <xf numFmtId="42" fontId="1" fillId="0" borderId="0" xfId="6" applyNumberFormat="1" applyFill="1"/>
    <xf numFmtId="41" fontId="1" fillId="0" borderId="0" xfId="6" applyNumberFormat="1" applyFill="1"/>
    <xf numFmtId="41" fontId="0" fillId="0" borderId="0" xfId="0" applyNumberFormat="1" applyFill="1" applyBorder="1"/>
    <xf numFmtId="41" fontId="0" fillId="0" borderId="12" xfId="0" applyNumberFormat="1" applyFill="1" applyBorder="1"/>
    <xf numFmtId="41" fontId="0" fillId="0" borderId="0" xfId="0" applyNumberFormat="1" applyFill="1"/>
    <xf numFmtId="0" fontId="41" fillId="0" borderId="0" xfId="0" applyFont="1" applyFill="1" applyAlignment="1">
      <alignment horizontal="left"/>
    </xf>
    <xf numFmtId="0" fontId="0" fillId="0" borderId="0" xfId="0" applyFill="1" applyAlignment="1">
      <alignment horizontal="left" indent="2"/>
    </xf>
    <xf numFmtId="41" fontId="0" fillId="0" borderId="6" xfId="0" applyNumberFormat="1" applyFill="1" applyBorder="1"/>
    <xf numFmtId="42" fontId="0" fillId="0" borderId="8" xfId="0" applyNumberFormat="1" applyFill="1" applyBorder="1"/>
    <xf numFmtId="41" fontId="27" fillId="0" borderId="0" xfId="3" applyNumberFormat="1" applyFont="1" applyFill="1" applyAlignment="1" applyProtection="1"/>
    <xf numFmtId="177" fontId="27" fillId="0" borderId="0" xfId="21" applyNumberFormat="1" applyFont="1" applyFill="1" applyAlignment="1" applyProtection="1">
      <alignment horizontal="left" indent="2"/>
    </xf>
    <xf numFmtId="38" fontId="32" fillId="0" borderId="6" xfId="3" applyNumberFormat="1" applyFont="1" applyFill="1" applyBorder="1" applyProtection="1"/>
    <xf numFmtId="0" fontId="43" fillId="0" borderId="0" xfId="0" applyFont="1" applyFill="1"/>
    <xf numFmtId="0" fontId="37" fillId="0" borderId="0" xfId="0" applyFont="1" applyFill="1"/>
    <xf numFmtId="0" fontId="37" fillId="0" borderId="0" xfId="0" applyFont="1" applyFill="1" applyAlignment="1">
      <alignment horizontal="center"/>
    </xf>
    <xf numFmtId="166" fontId="34" fillId="0" borderId="14" xfId="3" applyNumberFormat="1" applyFont="1" applyFill="1" applyBorder="1"/>
    <xf numFmtId="165" fontId="0" fillId="0" borderId="0" xfId="0" applyNumberFormat="1" applyFill="1" applyBorder="1" applyAlignment="1">
      <alignment horizontal="center" wrapText="1"/>
    </xf>
    <xf numFmtId="0" fontId="0" fillId="0" borderId="6" xfId="0" quotePrefix="1" applyNumberFormat="1" applyFill="1" applyBorder="1" applyAlignment="1">
      <alignment horizontal="center" wrapText="1"/>
    </xf>
    <xf numFmtId="0" fontId="0" fillId="0" borderId="2" xfId="0" quotePrefix="1" applyNumberFormat="1" applyFill="1" applyBorder="1" applyAlignment="1">
      <alignment horizontal="center"/>
    </xf>
    <xf numFmtId="42" fontId="44" fillId="0" borderId="0" xfId="0" applyNumberFormat="1" applyFont="1" applyFill="1"/>
    <xf numFmtId="37" fontId="27" fillId="0" borderId="0" xfId="21" applyNumberFormat="1" applyFont="1" applyFill="1" applyAlignment="1" applyProtection="1">
      <alignment horizontal="center"/>
    </xf>
    <xf numFmtId="167" fontId="27" fillId="0" borderId="0" xfId="3" quotePrefix="1" applyNumberFormat="1" applyFont="1" applyFill="1" applyAlignment="1" applyProtection="1">
      <alignment horizontal="left"/>
    </xf>
    <xf numFmtId="167" fontId="27" fillId="0" borderId="0" xfId="3" quotePrefix="1" applyNumberFormat="1" applyFont="1" applyFill="1" applyAlignment="1" applyProtection="1">
      <alignment horizontal="center"/>
    </xf>
    <xf numFmtId="178" fontId="28" fillId="0" borderId="0" xfId="6" applyNumberFormat="1" applyFont="1" applyFill="1" applyAlignment="1" applyProtection="1">
      <alignment horizontal="right"/>
    </xf>
    <xf numFmtId="178" fontId="28" fillId="0" borderId="0" xfId="3" quotePrefix="1" applyNumberFormat="1" applyFont="1" applyFill="1" applyAlignment="1" applyProtection="1">
      <alignment horizontal="center"/>
    </xf>
    <xf numFmtId="37" fontId="27" fillId="0" borderId="0" xfId="21" applyNumberFormat="1" applyFont="1" applyFill="1" applyAlignment="1" applyProtection="1">
      <alignment horizontal="center"/>
    </xf>
    <xf numFmtId="37" fontId="27" fillId="0" borderId="0" xfId="21" applyNumberFormat="1" applyFont="1" applyFill="1" applyAlignment="1" applyProtection="1">
      <alignment horizontal="center"/>
    </xf>
    <xf numFmtId="37" fontId="32" fillId="0" borderId="0" xfId="21" applyNumberFormat="1" applyFont="1" applyFill="1" applyBorder="1" applyAlignment="1" applyProtection="1">
      <alignment horizontal="center"/>
    </xf>
    <xf numFmtId="37" fontId="32" fillId="0" borderId="0" xfId="21" quotePrefix="1" applyNumberFormat="1" applyFont="1" applyFill="1" applyAlignment="1" applyProtection="1"/>
    <xf numFmtId="0" fontId="1" fillId="0" borderId="0" xfId="0" applyFont="1" applyFill="1" applyAlignment="1">
      <alignment horizontal="left" indent="2"/>
    </xf>
    <xf numFmtId="0" fontId="45" fillId="0" borderId="0" xfId="77" applyAlignment="1">
      <alignment horizontal="left"/>
    </xf>
    <xf numFmtId="0" fontId="45" fillId="0" borderId="0" xfId="77" applyAlignment="1">
      <alignment wrapText="1"/>
    </xf>
    <xf numFmtId="0" fontId="46" fillId="0" borderId="0" xfId="77" applyFont="1" applyAlignment="1">
      <alignment horizontal="center" wrapText="1"/>
    </xf>
    <xf numFmtId="0" fontId="46" fillId="0" borderId="15" xfId="77" applyFont="1" applyBorder="1" applyAlignment="1">
      <alignment horizontal="center" wrapText="1"/>
    </xf>
    <xf numFmtId="0" fontId="45" fillId="0" borderId="0" xfId="77" applyAlignment="1">
      <alignment wrapText="1" indent="1"/>
    </xf>
    <xf numFmtId="180" fontId="45" fillId="0" borderId="0" xfId="77" applyNumberFormat="1" applyAlignment="1"/>
    <xf numFmtId="180" fontId="45" fillId="0" borderId="16" xfId="77" applyNumberFormat="1" applyBorder="1" applyAlignment="1"/>
    <xf numFmtId="180" fontId="45" fillId="0" borderId="17" xfId="77" applyNumberFormat="1" applyBorder="1" applyAlignment="1"/>
    <xf numFmtId="180" fontId="45" fillId="0" borderId="18" xfId="77" applyNumberFormat="1" applyBorder="1" applyAlignment="1"/>
    <xf numFmtId="0" fontId="46" fillId="0" borderId="0" xfId="77" applyFont="1" applyAlignment="1">
      <alignment wrapText="1"/>
    </xf>
    <xf numFmtId="0" fontId="46" fillId="0" borderId="0" xfId="77" applyFont="1" applyAlignment="1">
      <alignment horizontal="center"/>
    </xf>
    <xf numFmtId="180" fontId="45" fillId="0" borderId="15" xfId="77" applyNumberFormat="1" applyBorder="1" applyAlignment="1"/>
    <xf numFmtId="0" fontId="45" fillId="0" borderId="0" xfId="77" applyAlignment="1">
      <alignment wrapText="1" indent="2"/>
    </xf>
    <xf numFmtId="180" fontId="45" fillId="0" borderId="14" xfId="77" applyNumberFormat="1" applyBorder="1" applyAlignment="1"/>
    <xf numFmtId="180" fontId="45" fillId="0" borderId="0" xfId="77" applyNumberFormat="1" applyAlignment="1">
      <alignment horizontal="left"/>
    </xf>
    <xf numFmtId="181" fontId="45" fillId="0" borderId="15" xfId="77" applyNumberFormat="1" applyBorder="1" applyAlignment="1"/>
    <xf numFmtId="181" fontId="45" fillId="0" borderId="18" xfId="77" applyNumberFormat="1" applyBorder="1" applyAlignment="1"/>
    <xf numFmtId="0" fontId="46" fillId="0" borderId="0" xfId="77" applyFont="1" applyAlignment="1">
      <alignment horizontal="left"/>
    </xf>
    <xf numFmtId="166" fontId="32" fillId="0" borderId="15" xfId="3" applyNumberFormat="1" applyFont="1" applyFill="1" applyBorder="1" applyProtection="1"/>
    <xf numFmtId="166" fontId="32" fillId="0" borderId="16" xfId="3" applyNumberFormat="1" applyFont="1" applyFill="1" applyBorder="1" applyProtection="1"/>
    <xf numFmtId="168" fontId="34" fillId="0" borderId="0" xfId="6" applyNumberFormat="1" applyFont="1" applyFill="1" applyBorder="1" applyProtection="1"/>
    <xf numFmtId="37" fontId="34" fillId="0" borderId="0" xfId="21" applyNumberFormat="1" applyFont="1" applyFill="1" applyBorder="1" applyProtection="1"/>
    <xf numFmtId="166" fontId="34" fillId="0" borderId="15" xfId="3" applyNumberFormat="1" applyFont="1" applyFill="1" applyBorder="1" applyProtection="1"/>
    <xf numFmtId="166" fontId="34" fillId="0" borderId="16" xfId="3" applyNumberFormat="1" applyFont="1" applyFill="1" applyBorder="1" applyProtection="1"/>
    <xf numFmtId="165" fontId="1" fillId="0" borderId="0" xfId="0" applyNumberFormat="1" applyFont="1" applyFill="1" applyBorder="1" applyAlignment="1">
      <alignment horizontal="center" wrapText="1"/>
    </xf>
    <xf numFmtId="165" fontId="41" fillId="0" borderId="0" xfId="0" applyNumberFormat="1" applyFont="1" applyFill="1" applyBorder="1" applyAlignment="1">
      <alignment horizontal="center"/>
    </xf>
    <xf numFmtId="37" fontId="32" fillId="0" borderId="0" xfId="21" quotePrefix="1" applyNumberFormat="1" applyFont="1" applyFill="1" applyBorder="1" applyProtection="1"/>
    <xf numFmtId="37" fontId="27" fillId="0" borderId="0" xfId="21" quotePrefix="1" applyNumberFormat="1" applyFont="1" applyFill="1" applyBorder="1" applyProtection="1"/>
    <xf numFmtId="37" fontId="27" fillId="0" borderId="0" xfId="21" quotePrefix="1" applyNumberFormat="1" applyFont="1" applyFill="1" applyProtection="1"/>
    <xf numFmtId="166" fontId="27" fillId="0" borderId="0" xfId="3" quotePrefix="1" applyNumberFormat="1" applyFont="1" applyFill="1" applyProtection="1"/>
    <xf numFmtId="166" fontId="28" fillId="0" borderId="0" xfId="3" quotePrefix="1" applyNumberFormat="1" applyFont="1" applyFill="1" applyAlignment="1" applyProtection="1"/>
    <xf numFmtId="168" fontId="34" fillId="0" borderId="14" xfId="6" applyNumberFormat="1" applyFont="1" applyFill="1" applyBorder="1" applyProtection="1"/>
    <xf numFmtId="37" fontId="27" fillId="0" borderId="0" xfId="21" applyNumberFormat="1" applyFont="1" applyFill="1" applyAlignment="1" applyProtection="1">
      <alignment horizontal="center"/>
    </xf>
    <xf numFmtId="41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9" fontId="28" fillId="0" borderId="0" xfId="23" applyFont="1" applyFill="1"/>
    <xf numFmtId="37" fontId="27" fillId="0" borderId="0" xfId="21" applyNumberFormat="1" applyFont="1" applyFill="1" applyAlignment="1" applyProtection="1">
      <alignment horizontal="center"/>
    </xf>
    <xf numFmtId="37" fontId="32" fillId="0" borderId="0" xfId="21" applyNumberFormat="1" applyFont="1" applyFill="1" applyAlignment="1" applyProtection="1">
      <alignment horizontal="center"/>
    </xf>
    <xf numFmtId="37" fontId="32" fillId="0" borderId="0" xfId="21" applyNumberFormat="1" applyFont="1" applyFill="1" applyBorder="1" applyAlignment="1" applyProtection="1">
      <alignment horizontal="center"/>
    </xf>
    <xf numFmtId="0" fontId="37" fillId="0" borderId="0" xfId="0" applyFont="1" applyFill="1" applyAlignment="1">
      <alignment horizontal="center"/>
    </xf>
    <xf numFmtId="164" fontId="27" fillId="0" borderId="0" xfId="21" applyNumberFormat="1" applyFont="1" applyFill="1" applyBorder="1" applyAlignment="1" applyProtection="1">
      <alignment horizontal="center"/>
    </xf>
    <xf numFmtId="168" fontId="28" fillId="0" borderId="0" xfId="6" applyNumberFormat="1" applyFont="1" applyFill="1" applyBorder="1" applyAlignment="1" applyProtection="1"/>
    <xf numFmtId="38" fontId="32" fillId="0" borderId="0" xfId="6" applyNumberFormat="1" applyFont="1" applyFill="1" applyBorder="1" applyProtection="1"/>
    <xf numFmtId="166" fontId="34" fillId="0" borderId="0" xfId="0" applyNumberFormat="1" applyFont="1" applyFill="1" applyBorder="1"/>
    <xf numFmtId="166" fontId="1" fillId="0" borderId="0" xfId="3" applyNumberFormat="1" applyFill="1" applyBorder="1" applyAlignment="1"/>
    <xf numFmtId="41" fontId="0" fillId="0" borderId="0" xfId="0" quotePrefix="1" applyNumberFormat="1" applyFill="1" applyBorder="1" applyAlignment="1"/>
    <xf numFmtId="42" fontId="1" fillId="0" borderId="0" xfId="6" applyNumberFormat="1" applyFill="1" applyBorder="1"/>
    <xf numFmtId="41" fontId="1" fillId="0" borderId="0" xfId="0" applyNumberFormat="1" applyFont="1" applyFill="1" applyBorder="1"/>
    <xf numFmtId="42" fontId="0" fillId="0" borderId="0" xfId="0" applyNumberFormat="1" applyFill="1" applyBorder="1"/>
    <xf numFmtId="0" fontId="48" fillId="0" borderId="0" xfId="0" applyFont="1" applyFill="1"/>
    <xf numFmtId="164" fontId="49" fillId="0" borderId="0" xfId="21" applyFont="1" applyFill="1"/>
    <xf numFmtId="164" fontId="50" fillId="0" borderId="0" xfId="21" applyFont="1" applyFill="1"/>
    <xf numFmtId="37" fontId="49" fillId="0" borderId="0" xfId="21" applyNumberFormat="1" applyFont="1" applyFill="1" applyProtection="1"/>
    <xf numFmtId="168" fontId="49" fillId="0" borderId="0" xfId="6" applyNumberFormat="1" applyFont="1" applyFill="1" applyAlignment="1" applyProtection="1"/>
    <xf numFmtId="37" fontId="50" fillId="0" borderId="0" xfId="21" applyNumberFormat="1" applyFont="1" applyFill="1" applyProtection="1"/>
    <xf numFmtId="178" fontId="28" fillId="0" borderId="0" xfId="6" applyNumberFormat="1" applyFont="1" applyFill="1" applyAlignment="1" applyProtection="1"/>
    <xf numFmtId="37" fontId="27" fillId="0" borderId="0" xfId="21" applyNumberFormat="1" applyFont="1" applyFill="1" applyAlignment="1" applyProtection="1">
      <alignment horizontal="center"/>
    </xf>
    <xf numFmtId="43" fontId="50" fillId="0" borderId="0" xfId="3" applyFont="1" applyFill="1" applyAlignment="1" applyProtection="1"/>
    <xf numFmtId="43" fontId="27" fillId="0" borderId="0" xfId="3" applyFont="1" applyFill="1" applyBorder="1" applyAlignment="1" applyProtection="1"/>
    <xf numFmtId="168" fontId="51" fillId="0" borderId="0" xfId="6" applyNumberFormat="1" applyFont="1" applyFill="1" applyAlignment="1" applyProtection="1"/>
    <xf numFmtId="168" fontId="40" fillId="0" borderId="0" xfId="6" applyNumberFormat="1" applyFont="1" applyFill="1" applyBorder="1" applyAlignment="1" applyProtection="1"/>
    <xf numFmtId="5" fontId="27" fillId="0" borderId="0" xfId="21" applyNumberFormat="1" applyFont="1" applyFill="1" applyBorder="1" applyAlignment="1" applyProtection="1"/>
    <xf numFmtId="166" fontId="27" fillId="0" borderId="15" xfId="3" applyNumberFormat="1" applyFont="1" applyFill="1" applyBorder="1" applyAlignment="1" applyProtection="1"/>
    <xf numFmtId="41" fontId="27" fillId="0" borderId="15" xfId="3" applyNumberFormat="1" applyFont="1" applyFill="1" applyBorder="1" applyAlignment="1" applyProtection="1"/>
    <xf numFmtId="0" fontId="0" fillId="0" borderId="0" xfId="0" quotePrefix="1" applyFill="1"/>
    <xf numFmtId="5" fontId="28" fillId="0" borderId="0" xfId="21" applyNumberFormat="1" applyFont="1" applyFill="1" applyBorder="1" applyAlignment="1" applyProtection="1"/>
    <xf numFmtId="166" fontId="28" fillId="0" borderId="15" xfId="3" applyNumberFormat="1" applyFont="1" applyFill="1" applyBorder="1" applyAlignment="1" applyProtection="1"/>
    <xf numFmtId="166" fontId="27" fillId="0" borderId="15" xfId="3" applyNumberFormat="1" applyFont="1" applyFill="1" applyBorder="1" applyProtection="1"/>
    <xf numFmtId="168" fontId="27" fillId="0" borderId="0" xfId="6" applyNumberFormat="1" applyFont="1" applyFill="1" applyBorder="1" applyProtection="1"/>
    <xf numFmtId="168" fontId="27" fillId="0" borderId="8" xfId="6" applyNumberFormat="1" applyFont="1" applyFill="1" applyBorder="1" applyProtection="1"/>
    <xf numFmtId="37" fontId="27" fillId="0" borderId="0" xfId="21" applyNumberFormat="1" applyFont="1" applyFill="1" applyAlignment="1" applyProtection="1">
      <alignment horizontal="center"/>
    </xf>
    <xf numFmtId="37" fontId="27" fillId="0" borderId="10" xfId="21" applyNumberFormat="1" applyFont="1" applyFill="1" applyBorder="1" applyAlignment="1" applyProtection="1">
      <alignment horizontal="center"/>
    </xf>
    <xf numFmtId="179" fontId="27" fillId="0" borderId="0" xfId="21" applyNumberFormat="1" applyFont="1" applyFill="1" applyAlignment="1" applyProtection="1">
      <alignment horizontal="center"/>
    </xf>
    <xf numFmtId="37" fontId="27" fillId="0" borderId="0" xfId="21" applyNumberFormat="1" applyFont="1" applyFill="1" applyBorder="1" applyAlignment="1" applyProtection="1">
      <alignment horizontal="center"/>
    </xf>
    <xf numFmtId="164" fontId="28" fillId="0" borderId="0" xfId="21" applyFont="1" applyFill="1" applyAlignment="1">
      <alignment horizontal="left" wrapText="1"/>
    </xf>
    <xf numFmtId="37" fontId="32" fillId="0" borderId="12" xfId="21" applyNumberFormat="1" applyFont="1" applyFill="1" applyBorder="1" applyAlignment="1" applyProtection="1">
      <alignment horizontal="center"/>
    </xf>
    <xf numFmtId="37" fontId="33" fillId="0" borderId="6" xfId="21" applyNumberFormat="1" applyFont="1" applyFill="1" applyBorder="1" applyAlignment="1" applyProtection="1">
      <alignment horizontal="center"/>
    </xf>
    <xf numFmtId="170" fontId="27" fillId="0" borderId="10" xfId="21" applyNumberFormat="1" applyFont="1" applyFill="1" applyBorder="1" applyAlignment="1" applyProtection="1">
      <alignment horizontal="center"/>
    </xf>
    <xf numFmtId="37" fontId="32" fillId="0" borderId="0" xfId="21" applyNumberFormat="1" applyFont="1" applyFill="1" applyAlignment="1" applyProtection="1">
      <alignment horizontal="center"/>
    </xf>
    <xf numFmtId="182" fontId="27" fillId="0" borderId="10" xfId="21" applyNumberFormat="1" applyFont="1" applyFill="1" applyBorder="1" applyAlignment="1" applyProtection="1">
      <alignment horizontal="center"/>
    </xf>
    <xf numFmtId="37" fontId="32" fillId="0" borderId="0" xfId="21" applyNumberFormat="1" applyFont="1" applyFill="1" applyBorder="1" applyAlignment="1" applyProtection="1">
      <alignment horizontal="center"/>
    </xf>
    <xf numFmtId="166" fontId="33" fillId="0" borderId="0" xfId="3" applyNumberFormat="1" applyFont="1" applyFill="1" applyAlignment="1" applyProtection="1">
      <alignment horizontal="center"/>
    </xf>
    <xf numFmtId="37" fontId="32" fillId="0" borderId="12" xfId="21" applyNumberFormat="1" applyFont="1" applyFill="1" applyBorder="1" applyAlignment="1" applyProtection="1">
      <alignment horizontal="center" wrapText="1"/>
    </xf>
    <xf numFmtId="37" fontId="32" fillId="0" borderId="0" xfId="21" applyNumberFormat="1" applyFont="1" applyFill="1" applyBorder="1" applyAlignment="1" applyProtection="1">
      <alignment horizontal="center" wrapText="1"/>
    </xf>
    <xf numFmtId="37" fontId="33" fillId="0" borderId="0" xfId="21" applyNumberFormat="1" applyFont="1" applyFill="1" applyAlignment="1" applyProtection="1">
      <alignment horizontal="center"/>
    </xf>
    <xf numFmtId="37" fontId="31" fillId="0" borderId="0" xfId="21" applyNumberFormat="1" applyFont="1" applyFill="1" applyAlignment="1" applyProtection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37" fontId="37" fillId="0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179" fontId="27" fillId="0" borderId="10" xfId="21" applyNumberFormat="1" applyFont="1" applyFill="1" applyBorder="1" applyAlignment="1" applyProtection="1">
      <alignment horizontal="center"/>
    </xf>
    <xf numFmtId="166" fontId="32" fillId="0" borderId="0" xfId="3" applyNumberFormat="1" applyFont="1" applyFill="1" applyAlignment="1" applyProtection="1">
      <alignment horizontal="center"/>
    </xf>
  </cellXfs>
  <cellStyles count="79">
    <cellStyle name="args.style" xfId="1"/>
    <cellStyle name="Calc Currency (0)" xfId="2"/>
    <cellStyle name="Comma" xfId="3" builtinId="3"/>
    <cellStyle name="Comma0" xfId="4"/>
    <cellStyle name="Copied" xfId="5"/>
    <cellStyle name="Currency" xfId="6" builtinId="4"/>
    <cellStyle name="Currency0" xfId="7"/>
    <cellStyle name="Date" xfId="8"/>
    <cellStyle name="Entered" xfId="9"/>
    <cellStyle name="Fixed" xfId="10"/>
    <cellStyle name="Grey" xfId="11"/>
    <cellStyle name="Grey 2" xfId="70"/>
    <cellStyle name="header" xfId="12"/>
    <cellStyle name="Header1" xfId="13"/>
    <cellStyle name="Header2" xfId="14"/>
    <cellStyle name="Heading 1" xfId="15" builtinId="16" customBuiltin="1"/>
    <cellStyle name="Heading 2" xfId="16" builtinId="17" customBuiltin="1"/>
    <cellStyle name="HEADINGS" xfId="17"/>
    <cellStyle name="HEADINGSTOP" xfId="18"/>
    <cellStyle name="Input [yellow]" xfId="19"/>
    <cellStyle name="Input [yellow] 2" xfId="71"/>
    <cellStyle name="Normal" xfId="0" builtinId="0"/>
    <cellStyle name="Normal - Style1" xfId="20"/>
    <cellStyle name="Normal 2" xfId="69"/>
    <cellStyle name="Normal 3" xfId="74"/>
    <cellStyle name="Normal 4" xfId="75"/>
    <cellStyle name="Normal 5" xfId="76"/>
    <cellStyle name="Normal 6" xfId="77"/>
    <cellStyle name="Normal_Income Statement_3rd_qtr_2000 4" xfId="21"/>
    <cellStyle name="per.style" xfId="22"/>
    <cellStyle name="Percent" xfId="23" builtinId="5"/>
    <cellStyle name="Percent [2]" xfId="24"/>
    <cellStyle name="regstoresfromspecstores" xfId="25"/>
    <cellStyle name="RevList" xfId="26"/>
    <cellStyle name="SAPBEXaggData" xfId="27"/>
    <cellStyle name="SAPBEXaggDataEmph" xfId="28"/>
    <cellStyle name="SAPBEXaggItem" xfId="29"/>
    <cellStyle name="SAPBEXaggItemX" xfId="30"/>
    <cellStyle name="SAPBEXchaText" xfId="31"/>
    <cellStyle name="SAPBEXexcBad7" xfId="32"/>
    <cellStyle name="SAPBEXexcBad8" xfId="33"/>
    <cellStyle name="SAPBEXexcBad9" xfId="34"/>
    <cellStyle name="SAPBEXexcCritical4" xfId="35"/>
    <cellStyle name="SAPBEXexcCritical5" xfId="36"/>
    <cellStyle name="SAPBEXexcCritical6" xfId="37"/>
    <cellStyle name="SAPBEXexcGood1" xfId="38"/>
    <cellStyle name="SAPBEXexcGood2" xfId="39"/>
    <cellStyle name="SAPBEXexcGood3" xfId="40"/>
    <cellStyle name="SAPBEXfilterDrill" xfId="41"/>
    <cellStyle name="SAPBEXfilterItem" xfId="42"/>
    <cellStyle name="SAPBEXfilterText" xfId="43"/>
    <cellStyle name="SAPBEXformats" xfId="44"/>
    <cellStyle name="SAPBEXheaderItem" xfId="45"/>
    <cellStyle name="SAPBEXheaderItem 2" xfId="72"/>
    <cellStyle name="SAPBEXheaderText" xfId="46"/>
    <cellStyle name="SAPBEXheaderText 2" xfId="73"/>
    <cellStyle name="SAPBEXHLevel0" xfId="47"/>
    <cellStyle name="SAPBEXHLevel0X" xfId="48"/>
    <cellStyle name="SAPBEXHLevel1" xfId="49"/>
    <cellStyle name="SAPBEXHLevel1X" xfId="50"/>
    <cellStyle name="SAPBEXHLevel2" xfId="51"/>
    <cellStyle name="SAPBEXHLevel2X" xfId="52"/>
    <cellStyle name="SAPBEXHLevel3" xfId="53"/>
    <cellStyle name="SAPBEXHLevel3X" xfId="54"/>
    <cellStyle name="SAPBEXresData" xfId="55"/>
    <cellStyle name="SAPBEXresDataEmph" xfId="56"/>
    <cellStyle name="SAPBEXresItem" xfId="57"/>
    <cellStyle name="SAPBEXresItemX" xfId="58"/>
    <cellStyle name="SAPBEXstdData" xfId="59"/>
    <cellStyle name="SAPBEXstdDataEmph" xfId="60"/>
    <cellStyle name="SAPBEXstdItem" xfId="61"/>
    <cellStyle name="SAPBEXstdItemX" xfId="62"/>
    <cellStyle name="SAPBEXstdItemX 2" xfId="78"/>
    <cellStyle name="SAPBEXtitle" xfId="63"/>
    <cellStyle name="SAPBEXundefined" xfId="64"/>
    <cellStyle name="SHADEDSTORES" xfId="65"/>
    <cellStyle name="specstores" xfId="66"/>
    <cellStyle name="Subtotal" xfId="67"/>
    <cellStyle name="Total" xfId="6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0</xdr:col>
      <xdr:colOff>400050</xdr:colOff>
      <xdr:row>1</xdr:row>
      <xdr:rowOff>9525</xdr:rowOff>
    </xdr:to>
    <xdr:grpSp>
      <xdr:nvGrpSpPr>
        <xdr:cNvPr id="2049" name="SAPBEXhierarchyPlus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pSpPr>
          <a:grpSpLocks/>
        </xdr:cNvGrpSpPr>
      </xdr:nvGrpSpPr>
      <xdr:grpSpPr bwMode="auto">
        <a:xfrm>
          <a:off x="247650" y="9525"/>
          <a:ext cx="152400" cy="167640"/>
          <a:chOff x="11551" y="199"/>
          <a:chExt cx="21" cy="21"/>
        </a:xfrm>
      </xdr:grpSpPr>
      <xdr:sp macro="" textlink="">
        <xdr:nvSpPr>
          <xdr:cNvPr id="2050" name="Rectangle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2051" name="SAPBEXq0004_-4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0</xdr:row>
      <xdr:rowOff>9525</xdr:rowOff>
    </xdr:from>
    <xdr:to>
      <xdr:col>11</xdr:col>
      <xdr:colOff>19050</xdr:colOff>
      <xdr:row>1</xdr:row>
      <xdr:rowOff>9525</xdr:rowOff>
    </xdr:to>
    <xdr:grpSp>
      <xdr:nvGrpSpPr>
        <xdr:cNvPr id="2052" name="SAPBEXhierarchyMinus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GrpSpPr>
          <a:grpSpLocks/>
        </xdr:cNvGrpSpPr>
      </xdr:nvGrpSpPr>
      <xdr:grpSpPr bwMode="auto">
        <a:xfrm>
          <a:off x="6553200" y="9525"/>
          <a:ext cx="171450" cy="167640"/>
          <a:chOff x="0" y="250"/>
          <a:chExt cx="21" cy="21"/>
        </a:xfrm>
      </xdr:grpSpPr>
      <xdr:sp macro="" textlink="">
        <xdr:nvSpPr>
          <xdr:cNvPr id="2053" name="Rectangle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2054" name="SAPBEXq0004_-4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95250</xdr:colOff>
      <xdr:row>0</xdr:row>
      <xdr:rowOff>9525</xdr:rowOff>
    </xdr:from>
    <xdr:to>
      <xdr:col>11</xdr:col>
      <xdr:colOff>257175</xdr:colOff>
      <xdr:row>1</xdr:row>
      <xdr:rowOff>9525</xdr:rowOff>
    </xdr:to>
    <xdr:grpSp>
      <xdr:nvGrpSpPr>
        <xdr:cNvPr id="2055" name="SAPBEXhierarchyMinusX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pSpPr>
          <a:grpSpLocks/>
        </xdr:cNvGrpSpPr>
      </xdr:nvGrpSpPr>
      <xdr:grpSpPr bwMode="auto">
        <a:xfrm>
          <a:off x="6800850" y="9525"/>
          <a:ext cx="161925" cy="167640"/>
          <a:chOff x="759" y="11"/>
          <a:chExt cx="21" cy="21"/>
        </a:xfrm>
      </xdr:grpSpPr>
      <xdr:sp macro="" textlink="">
        <xdr:nvSpPr>
          <xdr:cNvPr id="2056" name="Rectangle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2057" name="SAPBEXq0004_-4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58" name="SAPBEXq0004_-4">
            <a:extLst>
              <a:ext uri="{FF2B5EF4-FFF2-40B4-BE49-F238E27FC236}">
                <a16:creationId xmlns:a16="http://schemas.microsoft.com/office/drawing/2014/main" id="{00000000-0008-0000-0000-00000A0800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9525</xdr:rowOff>
    </xdr:from>
    <xdr:to>
      <xdr:col>11</xdr:col>
      <xdr:colOff>533400</xdr:colOff>
      <xdr:row>1</xdr:row>
      <xdr:rowOff>9525</xdr:rowOff>
    </xdr:to>
    <xdr:grpSp>
      <xdr:nvGrpSpPr>
        <xdr:cNvPr id="2059" name="SAPBEXlinkDoc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GrpSpPr>
          <a:grpSpLocks/>
        </xdr:cNvGrpSpPr>
      </xdr:nvGrpSpPr>
      <xdr:grpSpPr bwMode="auto">
        <a:xfrm>
          <a:off x="7086600" y="9525"/>
          <a:ext cx="152400" cy="167640"/>
          <a:chOff x="795" y="15"/>
          <a:chExt cx="21" cy="21"/>
        </a:xfrm>
      </xdr:grpSpPr>
      <xdr:sp macro="" textlink="">
        <xdr:nvSpPr>
          <xdr:cNvPr id="2060" name="Rectangle 12">
            <a:extLst>
              <a:ext uri="{FF2B5EF4-FFF2-40B4-BE49-F238E27FC236}">
                <a16:creationId xmlns:a16="http://schemas.microsoft.com/office/drawing/2014/main" id="{00000000-0008-0000-0000-00000C08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2061" name="AutoShape 13">
            <a:extLst>
              <a:ext uri="{FF2B5EF4-FFF2-40B4-BE49-F238E27FC236}">
                <a16:creationId xmlns:a16="http://schemas.microsoft.com/office/drawing/2014/main" id="{00000000-0008-0000-0000-00000D080000}"/>
              </a:ext>
            </a:extLst>
          </xdr:cNvPr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204839</xdr:colOff>
      <xdr:row>12</xdr:row>
      <xdr:rowOff>24581</xdr:rowOff>
    </xdr:from>
    <xdr:to>
      <xdr:col>8</xdr:col>
      <xdr:colOff>213033</xdr:colOff>
      <xdr:row>47</xdr:row>
      <xdr:rowOff>16387</xdr:rowOff>
    </xdr:to>
    <xdr:sp macro="" textlink="">
      <xdr:nvSpPr>
        <xdr:cNvPr id="2" name="Line 83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6366387" y="2089355"/>
          <a:ext cx="8194" cy="4662129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270387</xdr:colOff>
      <xdr:row>12</xdr:row>
      <xdr:rowOff>40968</xdr:rowOff>
    </xdr:from>
    <xdr:to>
      <xdr:col>6</xdr:col>
      <xdr:colOff>278581</xdr:colOff>
      <xdr:row>47</xdr:row>
      <xdr:rowOff>32774</xdr:rowOff>
    </xdr:to>
    <xdr:sp macro="" textlink="">
      <xdr:nvSpPr>
        <xdr:cNvPr id="3" name="Line 83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5334000" y="2105742"/>
          <a:ext cx="8194" cy="4662129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303162</xdr:colOff>
      <xdr:row>12</xdr:row>
      <xdr:rowOff>40968</xdr:rowOff>
    </xdr:from>
    <xdr:to>
      <xdr:col>2</xdr:col>
      <xdr:colOff>311356</xdr:colOff>
      <xdr:row>47</xdr:row>
      <xdr:rowOff>32774</xdr:rowOff>
    </xdr:to>
    <xdr:sp macro="" textlink="">
      <xdr:nvSpPr>
        <xdr:cNvPr id="5" name="Line 83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5366775" y="2105742"/>
          <a:ext cx="8194" cy="4662129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229419</xdr:colOff>
      <xdr:row>12</xdr:row>
      <xdr:rowOff>16387</xdr:rowOff>
    </xdr:from>
    <xdr:to>
      <xdr:col>4</xdr:col>
      <xdr:colOff>237613</xdr:colOff>
      <xdr:row>47</xdr:row>
      <xdr:rowOff>8193</xdr:rowOff>
    </xdr:to>
    <xdr:sp macro="" textlink="">
      <xdr:nvSpPr>
        <xdr:cNvPr id="6" name="Line 83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6390967" y="2081161"/>
          <a:ext cx="8194" cy="4662129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10</xdr:row>
      <xdr:rowOff>161924</xdr:rowOff>
    </xdr:from>
    <xdr:to>
      <xdr:col>8</xdr:col>
      <xdr:colOff>304800</xdr:colOff>
      <xdr:row>22</xdr:row>
      <xdr:rowOff>9525</xdr:rowOff>
    </xdr:to>
    <xdr:sp macro="" textlink="">
      <xdr:nvSpPr>
        <xdr:cNvPr id="2" name="Line 831">
          <a:extLst>
            <a:ext uri="{FF2B5EF4-FFF2-40B4-BE49-F238E27FC236}">
              <a16:creationId xmlns:a16="http://schemas.microsoft.com/office/drawing/2014/main" id="{B9294F02-5B96-4297-B707-BF5C56E8C66F}"/>
            </a:ext>
          </a:extLst>
        </xdr:cNvPr>
        <xdr:cNvSpPr>
          <a:spLocks noChangeShapeType="1"/>
        </xdr:cNvSpPr>
      </xdr:nvSpPr>
      <xdr:spPr bwMode="auto">
        <a:xfrm>
          <a:off x="5657850" y="1876424"/>
          <a:ext cx="9525" cy="1619251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476250</xdr:colOff>
      <xdr:row>11</xdr:row>
      <xdr:rowOff>47625</xdr:rowOff>
    </xdr:from>
    <xdr:to>
      <xdr:col>6</xdr:col>
      <xdr:colOff>476250</xdr:colOff>
      <xdr:row>14</xdr:row>
      <xdr:rowOff>0</xdr:rowOff>
    </xdr:to>
    <xdr:sp macro="" textlink="">
      <xdr:nvSpPr>
        <xdr:cNvPr id="3" name="Line 831">
          <a:extLst>
            <a:ext uri="{FF2B5EF4-FFF2-40B4-BE49-F238E27FC236}">
              <a16:creationId xmlns:a16="http://schemas.microsoft.com/office/drawing/2014/main" id="{2ECD6917-EE43-4E1D-8952-9C9232B25C7F}"/>
            </a:ext>
          </a:extLst>
        </xdr:cNvPr>
        <xdr:cNvSpPr>
          <a:spLocks noChangeShapeType="1"/>
        </xdr:cNvSpPr>
      </xdr:nvSpPr>
      <xdr:spPr bwMode="auto">
        <a:xfrm>
          <a:off x="7288530" y="1960245"/>
          <a:ext cx="0" cy="51625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533400</xdr:colOff>
      <xdr:row>26</xdr:row>
      <xdr:rowOff>152399</xdr:rowOff>
    </xdr:from>
    <xdr:to>
      <xdr:col>6</xdr:col>
      <xdr:colOff>533400</xdr:colOff>
      <xdr:row>36</xdr:row>
      <xdr:rowOff>171450</xdr:rowOff>
    </xdr:to>
    <xdr:sp macro="" textlink="">
      <xdr:nvSpPr>
        <xdr:cNvPr id="6" name="Line 831">
          <a:extLst>
            <a:ext uri="{FF2B5EF4-FFF2-40B4-BE49-F238E27FC236}">
              <a16:creationId xmlns:a16="http://schemas.microsoft.com/office/drawing/2014/main" id="{5E6F972D-7C6A-4789-8090-F38735C6A196}"/>
            </a:ext>
          </a:extLst>
        </xdr:cNvPr>
        <xdr:cNvSpPr>
          <a:spLocks noChangeShapeType="1"/>
        </xdr:cNvSpPr>
      </xdr:nvSpPr>
      <xdr:spPr bwMode="auto">
        <a:xfrm flipH="1">
          <a:off x="7345680" y="4389119"/>
          <a:ext cx="0" cy="1421131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466725</xdr:colOff>
      <xdr:row>11</xdr:row>
      <xdr:rowOff>57150</xdr:rowOff>
    </xdr:from>
    <xdr:to>
      <xdr:col>2</xdr:col>
      <xdr:colOff>466725</xdr:colOff>
      <xdr:row>14</xdr:row>
      <xdr:rowOff>9525</xdr:rowOff>
    </xdr:to>
    <xdr:sp macro="" textlink="">
      <xdr:nvSpPr>
        <xdr:cNvPr id="7" name="Line 831">
          <a:extLst>
            <a:ext uri="{FF2B5EF4-FFF2-40B4-BE49-F238E27FC236}">
              <a16:creationId xmlns:a16="http://schemas.microsoft.com/office/drawing/2014/main" id="{6A780012-6729-4D8B-A1FC-E053D6903E1B}"/>
            </a:ext>
          </a:extLst>
        </xdr:cNvPr>
        <xdr:cNvSpPr>
          <a:spLocks noChangeShapeType="1"/>
        </xdr:cNvSpPr>
      </xdr:nvSpPr>
      <xdr:spPr bwMode="auto">
        <a:xfrm>
          <a:off x="4512945" y="1969770"/>
          <a:ext cx="0" cy="51625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219075</xdr:colOff>
      <xdr:row>15</xdr:row>
      <xdr:rowOff>9525</xdr:rowOff>
    </xdr:from>
    <xdr:to>
      <xdr:col>2</xdr:col>
      <xdr:colOff>219075</xdr:colOff>
      <xdr:row>18</xdr:row>
      <xdr:rowOff>104775</xdr:rowOff>
    </xdr:to>
    <xdr:sp macro="" textlink="">
      <xdr:nvSpPr>
        <xdr:cNvPr id="8" name="Line 831">
          <a:extLst>
            <a:ext uri="{FF2B5EF4-FFF2-40B4-BE49-F238E27FC236}">
              <a16:creationId xmlns:a16="http://schemas.microsoft.com/office/drawing/2014/main" id="{FC041907-CA7A-422C-8DB4-A303B8E97F99}"/>
            </a:ext>
          </a:extLst>
        </xdr:cNvPr>
        <xdr:cNvSpPr>
          <a:spLocks noChangeShapeType="1"/>
        </xdr:cNvSpPr>
      </xdr:nvSpPr>
      <xdr:spPr bwMode="auto">
        <a:xfrm>
          <a:off x="4267200" y="2638425"/>
          <a:ext cx="0" cy="6096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409575</xdr:colOff>
      <xdr:row>20</xdr:row>
      <xdr:rowOff>0</xdr:rowOff>
    </xdr:from>
    <xdr:to>
      <xdr:col>2</xdr:col>
      <xdr:colOff>409575</xdr:colOff>
      <xdr:row>21</xdr:row>
      <xdr:rowOff>156210</xdr:rowOff>
    </xdr:to>
    <xdr:sp macro="" textlink="">
      <xdr:nvSpPr>
        <xdr:cNvPr id="9" name="Line 831">
          <a:extLst>
            <a:ext uri="{FF2B5EF4-FFF2-40B4-BE49-F238E27FC236}">
              <a16:creationId xmlns:a16="http://schemas.microsoft.com/office/drawing/2014/main" id="{5DA70C23-44BC-4415-8592-53A13F2FA4C0}"/>
            </a:ext>
          </a:extLst>
        </xdr:cNvPr>
        <xdr:cNvSpPr>
          <a:spLocks noChangeShapeType="1"/>
        </xdr:cNvSpPr>
      </xdr:nvSpPr>
      <xdr:spPr bwMode="auto">
        <a:xfrm>
          <a:off x="4455795" y="3185160"/>
          <a:ext cx="0" cy="33147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504825</xdr:colOff>
      <xdr:row>27</xdr:row>
      <xdr:rowOff>19050</xdr:rowOff>
    </xdr:from>
    <xdr:to>
      <xdr:col>2</xdr:col>
      <xdr:colOff>504825</xdr:colOff>
      <xdr:row>37</xdr:row>
      <xdr:rowOff>28576</xdr:rowOff>
    </xdr:to>
    <xdr:sp macro="" textlink="">
      <xdr:nvSpPr>
        <xdr:cNvPr id="10" name="Line 831">
          <a:extLst>
            <a:ext uri="{FF2B5EF4-FFF2-40B4-BE49-F238E27FC236}">
              <a16:creationId xmlns:a16="http://schemas.microsoft.com/office/drawing/2014/main" id="{80623CCF-10F6-406F-B318-872F662479F1}"/>
            </a:ext>
          </a:extLst>
        </xdr:cNvPr>
        <xdr:cNvSpPr>
          <a:spLocks noChangeShapeType="1"/>
        </xdr:cNvSpPr>
      </xdr:nvSpPr>
      <xdr:spPr bwMode="auto">
        <a:xfrm flipH="1">
          <a:off x="4551045" y="4431030"/>
          <a:ext cx="0" cy="1419226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285750</xdr:colOff>
      <xdr:row>11</xdr:row>
      <xdr:rowOff>38100</xdr:rowOff>
    </xdr:from>
    <xdr:to>
      <xdr:col>4</xdr:col>
      <xdr:colOff>295275</xdr:colOff>
      <xdr:row>22</xdr:row>
      <xdr:rowOff>9525</xdr:rowOff>
    </xdr:to>
    <xdr:sp macro="" textlink="">
      <xdr:nvSpPr>
        <xdr:cNvPr id="11" name="Line 831">
          <a:extLst>
            <a:ext uri="{FF2B5EF4-FFF2-40B4-BE49-F238E27FC236}">
              <a16:creationId xmlns:a16="http://schemas.microsoft.com/office/drawing/2014/main" id="{E23319C9-565E-4447-9E37-E82B9D03589D}"/>
            </a:ext>
          </a:extLst>
        </xdr:cNvPr>
        <xdr:cNvSpPr>
          <a:spLocks noChangeShapeType="1"/>
        </xdr:cNvSpPr>
      </xdr:nvSpPr>
      <xdr:spPr bwMode="auto">
        <a:xfrm>
          <a:off x="5791200" y="1924050"/>
          <a:ext cx="9525" cy="19145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466725</xdr:colOff>
      <xdr:row>11</xdr:row>
      <xdr:rowOff>57150</xdr:rowOff>
    </xdr:from>
    <xdr:to>
      <xdr:col>6</xdr:col>
      <xdr:colOff>466725</xdr:colOff>
      <xdr:row>14</xdr:row>
      <xdr:rowOff>9525</xdr:rowOff>
    </xdr:to>
    <xdr:sp macro="" textlink="">
      <xdr:nvSpPr>
        <xdr:cNvPr id="24" name="Line 831">
          <a:extLst>
            <a:ext uri="{FF2B5EF4-FFF2-40B4-BE49-F238E27FC236}">
              <a16:creationId xmlns:a16="http://schemas.microsoft.com/office/drawing/2014/main" id="{E902B7DF-6AFF-49EC-B582-26C3EFD31149}"/>
            </a:ext>
          </a:extLst>
        </xdr:cNvPr>
        <xdr:cNvSpPr>
          <a:spLocks noChangeShapeType="1"/>
        </xdr:cNvSpPr>
      </xdr:nvSpPr>
      <xdr:spPr bwMode="auto">
        <a:xfrm>
          <a:off x="4514850" y="1943100"/>
          <a:ext cx="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228600</xdr:colOff>
      <xdr:row>14</xdr:row>
      <xdr:rowOff>152400</xdr:rowOff>
    </xdr:from>
    <xdr:to>
      <xdr:col>6</xdr:col>
      <xdr:colOff>228600</xdr:colOff>
      <xdr:row>18</xdr:row>
      <xdr:rowOff>66675</xdr:rowOff>
    </xdr:to>
    <xdr:sp macro="" textlink="">
      <xdr:nvSpPr>
        <xdr:cNvPr id="25" name="Line 831">
          <a:extLst>
            <a:ext uri="{FF2B5EF4-FFF2-40B4-BE49-F238E27FC236}">
              <a16:creationId xmlns:a16="http://schemas.microsoft.com/office/drawing/2014/main" id="{81EFF758-04F6-4EFB-95DB-B7B44BA6EBD9}"/>
            </a:ext>
          </a:extLst>
        </xdr:cNvPr>
        <xdr:cNvSpPr>
          <a:spLocks noChangeShapeType="1"/>
        </xdr:cNvSpPr>
      </xdr:nvSpPr>
      <xdr:spPr bwMode="auto">
        <a:xfrm>
          <a:off x="7048500" y="2600325"/>
          <a:ext cx="0" cy="6096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409575</xdr:colOff>
      <xdr:row>20</xdr:row>
      <xdr:rowOff>0</xdr:rowOff>
    </xdr:from>
    <xdr:to>
      <xdr:col>6</xdr:col>
      <xdr:colOff>409575</xdr:colOff>
      <xdr:row>21</xdr:row>
      <xdr:rowOff>156210</xdr:rowOff>
    </xdr:to>
    <xdr:sp macro="" textlink="">
      <xdr:nvSpPr>
        <xdr:cNvPr id="26" name="Line 831">
          <a:extLst>
            <a:ext uri="{FF2B5EF4-FFF2-40B4-BE49-F238E27FC236}">
              <a16:creationId xmlns:a16="http://schemas.microsoft.com/office/drawing/2014/main" id="{6F7C5012-1B51-494D-90DB-A16B9E59D5C5}"/>
            </a:ext>
          </a:extLst>
        </xdr:cNvPr>
        <xdr:cNvSpPr>
          <a:spLocks noChangeShapeType="1"/>
        </xdr:cNvSpPr>
      </xdr:nvSpPr>
      <xdr:spPr bwMode="auto">
        <a:xfrm>
          <a:off x="4457700" y="3228975"/>
          <a:ext cx="0" cy="34671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381000</xdr:colOff>
      <xdr:row>27</xdr:row>
      <xdr:rowOff>19050</xdr:rowOff>
    </xdr:from>
    <xdr:to>
      <xdr:col>8</xdr:col>
      <xdr:colOff>381000</xdr:colOff>
      <xdr:row>37</xdr:row>
      <xdr:rowOff>28576</xdr:rowOff>
    </xdr:to>
    <xdr:sp macro="" textlink="">
      <xdr:nvSpPr>
        <xdr:cNvPr id="14" name="Line 831">
          <a:extLst>
            <a:ext uri="{FF2B5EF4-FFF2-40B4-BE49-F238E27FC236}">
              <a16:creationId xmlns:a16="http://schemas.microsoft.com/office/drawing/2014/main" id="{6130A962-42EF-415E-AE05-0A4977ECFF24}"/>
            </a:ext>
          </a:extLst>
        </xdr:cNvPr>
        <xdr:cNvSpPr>
          <a:spLocks noChangeShapeType="1"/>
        </xdr:cNvSpPr>
      </xdr:nvSpPr>
      <xdr:spPr bwMode="auto">
        <a:xfrm flipH="1">
          <a:off x="5743575" y="4362450"/>
          <a:ext cx="0" cy="1219201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285750</xdr:colOff>
      <xdr:row>27</xdr:row>
      <xdr:rowOff>9525</xdr:rowOff>
    </xdr:from>
    <xdr:to>
      <xdr:col>4</xdr:col>
      <xdr:colOff>285750</xdr:colOff>
      <xdr:row>37</xdr:row>
      <xdr:rowOff>19051</xdr:rowOff>
    </xdr:to>
    <xdr:sp macro="" textlink="">
      <xdr:nvSpPr>
        <xdr:cNvPr id="15" name="Line 831">
          <a:extLst>
            <a:ext uri="{FF2B5EF4-FFF2-40B4-BE49-F238E27FC236}">
              <a16:creationId xmlns:a16="http://schemas.microsoft.com/office/drawing/2014/main" id="{ADFD5712-FEF1-46A9-AB07-950904355C2A}"/>
            </a:ext>
          </a:extLst>
        </xdr:cNvPr>
        <xdr:cNvSpPr>
          <a:spLocks noChangeShapeType="1"/>
        </xdr:cNvSpPr>
      </xdr:nvSpPr>
      <xdr:spPr bwMode="auto">
        <a:xfrm flipH="1">
          <a:off x="5791200" y="4695825"/>
          <a:ext cx="0" cy="1219201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4</xdr:col>
      <xdr:colOff>619126</xdr:colOff>
      <xdr:row>27</xdr:row>
      <xdr:rowOff>9525</xdr:rowOff>
    </xdr:from>
    <xdr:to>
      <xdr:col>4</xdr:col>
      <xdr:colOff>785260</xdr:colOff>
      <xdr:row>27</xdr:row>
      <xdr:rowOff>152400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A0E0F5A-B2C1-4085-8F4E-58DEE3A5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6" y="4695825"/>
          <a:ext cx="166134" cy="14287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600076</xdr:colOff>
      <xdr:row>26</xdr:row>
      <xdr:rowOff>161925</xdr:rowOff>
    </xdr:from>
    <xdr:to>
      <xdr:col>8</xdr:col>
      <xdr:colOff>766210</xdr:colOff>
      <xdr:row>27</xdr:row>
      <xdr:rowOff>133350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DB075E7-E60E-422A-97C8-338D4B71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6" y="4676775"/>
          <a:ext cx="166134" cy="142875"/>
        </a:xfrm>
        <a:prstGeom prst="rect">
          <a:avLst/>
        </a:prstGeom>
      </xdr:spPr>
    </xdr:pic>
    <xdr:clientData/>
  </xdr:twoCellAnchor>
  <xdr:twoCellAnchor>
    <xdr:from>
      <xdr:col>8</xdr:col>
      <xdr:colOff>514350</xdr:colOff>
      <xdr:row>27</xdr:row>
      <xdr:rowOff>123825</xdr:rowOff>
    </xdr:from>
    <xdr:to>
      <xdr:col>9</xdr:col>
      <xdr:colOff>19050</xdr:colOff>
      <xdr:row>29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AF5B0F4-46D6-4C81-9F15-1B2C93F1102C}"/>
            </a:ext>
          </a:extLst>
        </xdr:cNvPr>
        <xdr:cNvSpPr txBox="1"/>
      </xdr:nvSpPr>
      <xdr:spPr>
        <a:xfrm>
          <a:off x="8648700" y="4810125"/>
          <a:ext cx="6477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PQ</a:t>
          </a:r>
        </a:p>
      </xdr:txBody>
    </xdr:sp>
    <xdr:clientData/>
  </xdr:twoCellAnchor>
  <xdr:twoCellAnchor>
    <xdr:from>
      <xdr:col>4</xdr:col>
      <xdr:colOff>504825</xdr:colOff>
      <xdr:row>27</xdr:row>
      <xdr:rowOff>123825</xdr:rowOff>
    </xdr:from>
    <xdr:to>
      <xdr:col>5</xdr:col>
      <xdr:colOff>9525</xdr:colOff>
      <xdr:row>29</xdr:row>
      <xdr:rowOff>123825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2354352-C910-4EA9-91C6-650F516E066A}"/>
            </a:ext>
          </a:extLst>
        </xdr:cNvPr>
        <xdr:cNvSpPr txBox="1"/>
      </xdr:nvSpPr>
      <xdr:spPr>
        <a:xfrm>
          <a:off x="6010275" y="4810125"/>
          <a:ext cx="6477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PQ</a:t>
          </a:r>
        </a:p>
      </xdr:txBody>
    </xdr:sp>
    <xdr:clientData/>
  </xdr:twoCellAnchor>
  <xdr:twoCellAnchor>
    <xdr:from>
      <xdr:col>4</xdr:col>
      <xdr:colOff>409575</xdr:colOff>
      <xdr:row>14</xdr:row>
      <xdr:rowOff>161925</xdr:rowOff>
    </xdr:from>
    <xdr:to>
      <xdr:col>4</xdr:col>
      <xdr:colOff>409575</xdr:colOff>
      <xdr:row>18</xdr:row>
      <xdr:rowOff>76200</xdr:rowOff>
    </xdr:to>
    <xdr:sp macro="" textlink="">
      <xdr:nvSpPr>
        <xdr:cNvPr id="20" name="Line 831">
          <a:extLst>
            <a:ext uri="{FF2B5EF4-FFF2-40B4-BE49-F238E27FC236}">
              <a16:creationId xmlns:a16="http://schemas.microsoft.com/office/drawing/2014/main" id="{91B85B65-87B9-4C2F-B397-D64E2CF17181}"/>
            </a:ext>
          </a:extLst>
        </xdr:cNvPr>
        <xdr:cNvSpPr>
          <a:spLocks noChangeShapeType="1"/>
        </xdr:cNvSpPr>
      </xdr:nvSpPr>
      <xdr:spPr bwMode="auto">
        <a:xfrm>
          <a:off x="5915025" y="2609850"/>
          <a:ext cx="0" cy="6096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419100</xdr:colOff>
      <xdr:row>14</xdr:row>
      <xdr:rowOff>161925</xdr:rowOff>
    </xdr:from>
    <xdr:to>
      <xdr:col>8</xdr:col>
      <xdr:colOff>419100</xdr:colOff>
      <xdr:row>18</xdr:row>
      <xdr:rowOff>76200</xdr:rowOff>
    </xdr:to>
    <xdr:sp macro="" textlink="">
      <xdr:nvSpPr>
        <xdr:cNvPr id="21" name="Line 831">
          <a:extLst>
            <a:ext uri="{FF2B5EF4-FFF2-40B4-BE49-F238E27FC236}">
              <a16:creationId xmlns:a16="http://schemas.microsoft.com/office/drawing/2014/main" id="{8E1DA45F-BCB7-4DB5-9164-2F83098DA30F}"/>
            </a:ext>
          </a:extLst>
        </xdr:cNvPr>
        <xdr:cNvSpPr>
          <a:spLocks noChangeShapeType="1"/>
        </xdr:cNvSpPr>
      </xdr:nvSpPr>
      <xdr:spPr bwMode="auto">
        <a:xfrm>
          <a:off x="8553450" y="2609850"/>
          <a:ext cx="0" cy="6096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11</xdr:row>
      <xdr:rowOff>0</xdr:rowOff>
    </xdr:from>
    <xdr:to>
      <xdr:col>14</xdr:col>
      <xdr:colOff>76321</xdr:colOff>
      <xdr:row>12</xdr:row>
      <xdr:rowOff>47653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1927860"/>
          <a:ext cx="259201" cy="22291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48</xdr:row>
      <xdr:rowOff>0</xdr:rowOff>
    </xdr:from>
    <xdr:to>
      <xdr:col>14</xdr:col>
      <xdr:colOff>76321</xdr:colOff>
      <xdr:row>49</xdr:row>
      <xdr:rowOff>47653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8481060"/>
          <a:ext cx="259201" cy="222913"/>
        </a:xfrm>
        <a:prstGeom prst="rect">
          <a:avLst/>
        </a:prstGeom>
      </xdr:spPr>
    </xdr:pic>
    <xdr:clientData/>
  </xdr:twoCellAnchor>
  <xdr:twoCellAnchor>
    <xdr:from>
      <xdr:col>13</xdr:col>
      <xdr:colOff>106680</xdr:colOff>
      <xdr:row>12</xdr:row>
      <xdr:rowOff>83820</xdr:rowOff>
    </xdr:from>
    <xdr:to>
      <xdr:col>13</xdr:col>
      <xdr:colOff>121920</xdr:colOff>
      <xdr:row>41</xdr:row>
      <xdr:rowOff>152400</xdr:rowOff>
    </xdr:to>
    <xdr:sp macro="" textlink="">
      <xdr:nvSpPr>
        <xdr:cNvPr id="4" name="Line 83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7574280" y="2186940"/>
          <a:ext cx="15240" cy="519684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114300</xdr:colOff>
      <xdr:row>49</xdr:row>
      <xdr:rowOff>53340</xdr:rowOff>
    </xdr:from>
    <xdr:to>
      <xdr:col>13</xdr:col>
      <xdr:colOff>129540</xdr:colOff>
      <xdr:row>73</xdr:row>
      <xdr:rowOff>38100</xdr:rowOff>
    </xdr:to>
    <xdr:sp macro="" textlink="">
      <xdr:nvSpPr>
        <xdr:cNvPr id="5" name="Line 83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7581900" y="8709660"/>
          <a:ext cx="15240" cy="423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152400</xdr:colOff>
      <xdr:row>12</xdr:row>
      <xdr:rowOff>7620</xdr:rowOff>
    </xdr:from>
    <xdr:to>
      <xdr:col>10</xdr:col>
      <xdr:colOff>160020</xdr:colOff>
      <xdr:row>41</xdr:row>
      <xdr:rowOff>167640</xdr:rowOff>
    </xdr:to>
    <xdr:sp macro="" textlink="">
      <xdr:nvSpPr>
        <xdr:cNvPr id="6" name="Line 83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5593080" y="2110740"/>
          <a:ext cx="7620" cy="528828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152400</xdr:colOff>
      <xdr:row>49</xdr:row>
      <xdr:rowOff>15240</xdr:rowOff>
    </xdr:from>
    <xdr:to>
      <xdr:col>10</xdr:col>
      <xdr:colOff>160020</xdr:colOff>
      <xdr:row>73</xdr:row>
      <xdr:rowOff>0</xdr:rowOff>
    </xdr:to>
    <xdr:sp macro="" textlink="">
      <xdr:nvSpPr>
        <xdr:cNvPr id="7" name="Line 83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ShapeType="1"/>
        </xdr:cNvSpPr>
      </xdr:nvSpPr>
      <xdr:spPr bwMode="auto">
        <a:xfrm>
          <a:off x="5593080" y="8671560"/>
          <a:ext cx="7620" cy="423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312420</xdr:colOff>
      <xdr:row>12</xdr:row>
      <xdr:rowOff>53340</xdr:rowOff>
    </xdr:from>
    <xdr:to>
      <xdr:col>8</xdr:col>
      <xdr:colOff>321945</xdr:colOff>
      <xdr:row>27</xdr:row>
      <xdr:rowOff>137160</xdr:rowOff>
    </xdr:to>
    <xdr:sp macro="" textlink="">
      <xdr:nvSpPr>
        <xdr:cNvPr id="8" name="Line 83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ShapeType="1"/>
        </xdr:cNvSpPr>
      </xdr:nvSpPr>
      <xdr:spPr bwMode="auto">
        <a:xfrm>
          <a:off x="4648200" y="2156460"/>
          <a:ext cx="9525" cy="2743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327660</xdr:colOff>
      <xdr:row>49</xdr:row>
      <xdr:rowOff>45720</xdr:rowOff>
    </xdr:from>
    <xdr:to>
      <xdr:col>8</xdr:col>
      <xdr:colOff>342899</xdr:colOff>
      <xdr:row>58</xdr:row>
      <xdr:rowOff>15240</xdr:rowOff>
    </xdr:to>
    <xdr:sp macro="" textlink="">
      <xdr:nvSpPr>
        <xdr:cNvPr id="9" name="Line 83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ShapeType="1"/>
        </xdr:cNvSpPr>
      </xdr:nvSpPr>
      <xdr:spPr bwMode="auto">
        <a:xfrm>
          <a:off x="4663440" y="8702040"/>
          <a:ext cx="15239" cy="15621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160021</xdr:colOff>
      <xdr:row>31</xdr:row>
      <xdr:rowOff>30480</xdr:rowOff>
    </xdr:from>
    <xdr:to>
      <xdr:col>8</xdr:col>
      <xdr:colOff>160021</xdr:colOff>
      <xdr:row>33</xdr:row>
      <xdr:rowOff>7620</xdr:rowOff>
    </xdr:to>
    <xdr:sp macro="" textlink="">
      <xdr:nvSpPr>
        <xdr:cNvPr id="12" name="Line 83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ShapeType="1"/>
        </xdr:cNvSpPr>
      </xdr:nvSpPr>
      <xdr:spPr bwMode="auto">
        <a:xfrm>
          <a:off x="7886701" y="5509260"/>
          <a:ext cx="0" cy="3276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251460</xdr:colOff>
      <xdr:row>36</xdr:row>
      <xdr:rowOff>22860</xdr:rowOff>
    </xdr:from>
    <xdr:to>
      <xdr:col>8</xdr:col>
      <xdr:colOff>251460</xdr:colOff>
      <xdr:row>38</xdr:row>
      <xdr:rowOff>0</xdr:rowOff>
    </xdr:to>
    <xdr:sp macro="" textlink="">
      <xdr:nvSpPr>
        <xdr:cNvPr id="14" name="Line 83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ShapeType="1"/>
        </xdr:cNvSpPr>
      </xdr:nvSpPr>
      <xdr:spPr bwMode="auto">
        <a:xfrm>
          <a:off x="7978140" y="6377940"/>
          <a:ext cx="0" cy="3276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144780</xdr:colOff>
      <xdr:row>40</xdr:row>
      <xdr:rowOff>30480</xdr:rowOff>
    </xdr:from>
    <xdr:to>
      <xdr:col>8</xdr:col>
      <xdr:colOff>144780</xdr:colOff>
      <xdr:row>42</xdr:row>
      <xdr:rowOff>7620</xdr:rowOff>
    </xdr:to>
    <xdr:sp macro="" textlink="">
      <xdr:nvSpPr>
        <xdr:cNvPr id="15" name="Line 83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ShapeType="1"/>
        </xdr:cNvSpPr>
      </xdr:nvSpPr>
      <xdr:spPr bwMode="auto">
        <a:xfrm>
          <a:off x="4480560" y="7086600"/>
          <a:ext cx="0" cy="3276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236220</xdr:colOff>
      <xdr:row>67</xdr:row>
      <xdr:rowOff>22860</xdr:rowOff>
    </xdr:from>
    <xdr:to>
      <xdr:col>8</xdr:col>
      <xdr:colOff>236220</xdr:colOff>
      <xdr:row>68</xdr:row>
      <xdr:rowOff>68580</xdr:rowOff>
    </xdr:to>
    <xdr:sp macro="" textlink="">
      <xdr:nvSpPr>
        <xdr:cNvPr id="16" name="Line 83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4572000" y="11871960"/>
          <a:ext cx="0" cy="22098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160020</xdr:colOff>
      <xdr:row>70</xdr:row>
      <xdr:rowOff>83820</xdr:rowOff>
    </xdr:from>
    <xdr:to>
      <xdr:col>8</xdr:col>
      <xdr:colOff>160020</xdr:colOff>
      <xdr:row>72</xdr:row>
      <xdr:rowOff>160020</xdr:rowOff>
    </xdr:to>
    <xdr:sp macro="" textlink="">
      <xdr:nvSpPr>
        <xdr:cNvPr id="17" name="Line 83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ShapeType="1"/>
        </xdr:cNvSpPr>
      </xdr:nvSpPr>
      <xdr:spPr bwMode="auto">
        <a:xfrm>
          <a:off x="4495800" y="12458700"/>
          <a:ext cx="0" cy="42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312420</xdr:colOff>
      <xdr:row>61</xdr:row>
      <xdr:rowOff>99060</xdr:rowOff>
    </xdr:from>
    <xdr:to>
      <xdr:col>8</xdr:col>
      <xdr:colOff>312420</xdr:colOff>
      <xdr:row>63</xdr:row>
      <xdr:rowOff>175260</xdr:rowOff>
    </xdr:to>
    <xdr:sp macro="" textlink="">
      <xdr:nvSpPr>
        <xdr:cNvPr id="18" name="Line 83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ShapeType="1"/>
        </xdr:cNvSpPr>
      </xdr:nvSpPr>
      <xdr:spPr bwMode="auto">
        <a:xfrm>
          <a:off x="4648200" y="10881360"/>
          <a:ext cx="0" cy="42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411480</xdr:colOff>
      <xdr:row>12</xdr:row>
      <xdr:rowOff>76200</xdr:rowOff>
    </xdr:from>
    <xdr:to>
      <xdr:col>2</xdr:col>
      <xdr:colOff>421005</xdr:colOff>
      <xdr:row>27</xdr:row>
      <xdr:rowOff>160020</xdr:rowOff>
    </xdr:to>
    <xdr:sp macro="" textlink="">
      <xdr:nvSpPr>
        <xdr:cNvPr id="19" name="Line 83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ShapeType="1"/>
        </xdr:cNvSpPr>
      </xdr:nvSpPr>
      <xdr:spPr bwMode="auto">
        <a:xfrm>
          <a:off x="4747260" y="2179320"/>
          <a:ext cx="9525" cy="2743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167640</xdr:colOff>
      <xdr:row>12</xdr:row>
      <xdr:rowOff>30480</xdr:rowOff>
    </xdr:from>
    <xdr:to>
      <xdr:col>4</xdr:col>
      <xdr:colOff>175260</xdr:colOff>
      <xdr:row>42</xdr:row>
      <xdr:rowOff>15240</xdr:rowOff>
    </xdr:to>
    <xdr:sp macro="" textlink="">
      <xdr:nvSpPr>
        <xdr:cNvPr id="20" name="Line 83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ShapeType="1"/>
        </xdr:cNvSpPr>
      </xdr:nvSpPr>
      <xdr:spPr bwMode="auto">
        <a:xfrm>
          <a:off x="5707380" y="2133600"/>
          <a:ext cx="7620" cy="528828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220980</xdr:colOff>
      <xdr:row>31</xdr:row>
      <xdr:rowOff>7620</xdr:rowOff>
    </xdr:from>
    <xdr:to>
      <xdr:col>2</xdr:col>
      <xdr:colOff>220980</xdr:colOff>
      <xdr:row>32</xdr:row>
      <xdr:rowOff>160020</xdr:rowOff>
    </xdr:to>
    <xdr:sp macro="" textlink="">
      <xdr:nvSpPr>
        <xdr:cNvPr id="21" name="Line 83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ShapeType="1"/>
        </xdr:cNvSpPr>
      </xdr:nvSpPr>
      <xdr:spPr bwMode="auto">
        <a:xfrm>
          <a:off x="4556760" y="5486400"/>
          <a:ext cx="0" cy="3276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243840</xdr:colOff>
      <xdr:row>36</xdr:row>
      <xdr:rowOff>15240</xdr:rowOff>
    </xdr:from>
    <xdr:to>
      <xdr:col>2</xdr:col>
      <xdr:colOff>243840</xdr:colOff>
      <xdr:row>37</xdr:row>
      <xdr:rowOff>167640</xdr:rowOff>
    </xdr:to>
    <xdr:sp macro="" textlink="">
      <xdr:nvSpPr>
        <xdr:cNvPr id="22" name="Line 83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ShapeType="1"/>
        </xdr:cNvSpPr>
      </xdr:nvSpPr>
      <xdr:spPr bwMode="auto">
        <a:xfrm>
          <a:off x="4579620" y="6370320"/>
          <a:ext cx="0" cy="3276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274320</xdr:colOff>
      <xdr:row>40</xdr:row>
      <xdr:rowOff>22860</xdr:rowOff>
    </xdr:from>
    <xdr:to>
      <xdr:col>2</xdr:col>
      <xdr:colOff>274320</xdr:colOff>
      <xdr:row>42</xdr:row>
      <xdr:rowOff>0</xdr:rowOff>
    </xdr:to>
    <xdr:sp macro="" textlink="">
      <xdr:nvSpPr>
        <xdr:cNvPr id="23" name="Line 83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ShapeType="1"/>
        </xdr:cNvSpPr>
      </xdr:nvSpPr>
      <xdr:spPr bwMode="auto">
        <a:xfrm>
          <a:off x="4610100" y="7078980"/>
          <a:ext cx="0" cy="3276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868680</xdr:colOff>
      <xdr:row>10</xdr:row>
      <xdr:rowOff>114300</xdr:rowOff>
    </xdr:from>
    <xdr:to>
      <xdr:col>8</xdr:col>
      <xdr:colOff>45841</xdr:colOff>
      <xdr:row>11</xdr:row>
      <xdr:rowOff>161953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3320" y="1866900"/>
          <a:ext cx="259201" cy="222913"/>
        </a:xfrm>
        <a:prstGeom prst="rect">
          <a:avLst/>
        </a:prstGeom>
      </xdr:spPr>
    </xdr:pic>
    <xdr:clientData/>
  </xdr:twoCellAnchor>
  <xdr:twoCellAnchor>
    <xdr:from>
      <xdr:col>7</xdr:col>
      <xdr:colOff>60960</xdr:colOff>
      <xdr:row>12</xdr:row>
      <xdr:rowOff>76200</xdr:rowOff>
    </xdr:from>
    <xdr:to>
      <xdr:col>7</xdr:col>
      <xdr:colOff>76200</xdr:colOff>
      <xdr:row>41</xdr:row>
      <xdr:rowOff>144780</xdr:rowOff>
    </xdr:to>
    <xdr:sp macro="" textlink="">
      <xdr:nvSpPr>
        <xdr:cNvPr id="25" name="Line 83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ShapeType="1"/>
        </xdr:cNvSpPr>
      </xdr:nvSpPr>
      <xdr:spPr bwMode="auto">
        <a:xfrm>
          <a:off x="7620000" y="2179320"/>
          <a:ext cx="15240" cy="519684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358140</xdr:colOff>
      <xdr:row>49</xdr:row>
      <xdr:rowOff>15240</xdr:rowOff>
    </xdr:from>
    <xdr:to>
      <xdr:col>2</xdr:col>
      <xdr:colOff>373379</xdr:colOff>
      <xdr:row>57</xdr:row>
      <xdr:rowOff>167640</xdr:rowOff>
    </xdr:to>
    <xdr:sp macro="" textlink="">
      <xdr:nvSpPr>
        <xdr:cNvPr id="26" name="Line 83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ShapeType="1"/>
        </xdr:cNvSpPr>
      </xdr:nvSpPr>
      <xdr:spPr bwMode="auto">
        <a:xfrm>
          <a:off x="4693920" y="8671560"/>
          <a:ext cx="15239" cy="15621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388620</xdr:colOff>
      <xdr:row>61</xdr:row>
      <xdr:rowOff>76200</xdr:rowOff>
    </xdr:from>
    <xdr:to>
      <xdr:col>2</xdr:col>
      <xdr:colOff>388620</xdr:colOff>
      <xdr:row>63</xdr:row>
      <xdr:rowOff>152400</xdr:rowOff>
    </xdr:to>
    <xdr:sp macro="" textlink="">
      <xdr:nvSpPr>
        <xdr:cNvPr id="27" name="Line 83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ShapeType="1"/>
        </xdr:cNvSpPr>
      </xdr:nvSpPr>
      <xdr:spPr bwMode="auto">
        <a:xfrm>
          <a:off x="4724400" y="10858500"/>
          <a:ext cx="0" cy="42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358140</xdr:colOff>
      <xdr:row>67</xdr:row>
      <xdr:rowOff>30480</xdr:rowOff>
    </xdr:from>
    <xdr:to>
      <xdr:col>2</xdr:col>
      <xdr:colOff>358140</xdr:colOff>
      <xdr:row>68</xdr:row>
      <xdr:rowOff>76200</xdr:rowOff>
    </xdr:to>
    <xdr:sp macro="" textlink="">
      <xdr:nvSpPr>
        <xdr:cNvPr id="28" name="Line 83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ShapeType="1"/>
        </xdr:cNvSpPr>
      </xdr:nvSpPr>
      <xdr:spPr bwMode="auto">
        <a:xfrm>
          <a:off x="4693920" y="11879580"/>
          <a:ext cx="0" cy="22098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304800</xdr:colOff>
      <xdr:row>70</xdr:row>
      <xdr:rowOff>45720</xdr:rowOff>
    </xdr:from>
    <xdr:to>
      <xdr:col>2</xdr:col>
      <xdr:colOff>304800</xdr:colOff>
      <xdr:row>72</xdr:row>
      <xdr:rowOff>121920</xdr:rowOff>
    </xdr:to>
    <xdr:sp macro="" textlink="">
      <xdr:nvSpPr>
        <xdr:cNvPr id="29" name="Line 83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ShapeType="1"/>
        </xdr:cNvSpPr>
      </xdr:nvSpPr>
      <xdr:spPr bwMode="auto">
        <a:xfrm>
          <a:off x="4640580" y="12420600"/>
          <a:ext cx="0" cy="42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876300</xdr:colOff>
      <xdr:row>47</xdr:row>
      <xdr:rowOff>144780</xdr:rowOff>
    </xdr:from>
    <xdr:to>
      <xdr:col>8</xdr:col>
      <xdr:colOff>53461</xdr:colOff>
      <xdr:row>49</xdr:row>
      <xdr:rowOff>17173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0940" y="8450580"/>
          <a:ext cx="259201" cy="222913"/>
        </a:xfrm>
        <a:prstGeom prst="rect">
          <a:avLst/>
        </a:prstGeom>
      </xdr:spPr>
    </xdr:pic>
    <xdr:clientData/>
  </xdr:twoCellAnchor>
  <xdr:twoCellAnchor>
    <xdr:from>
      <xdr:col>7</xdr:col>
      <xdr:colOff>68580</xdr:colOff>
      <xdr:row>49</xdr:row>
      <xdr:rowOff>38100</xdr:rowOff>
    </xdr:from>
    <xdr:to>
      <xdr:col>7</xdr:col>
      <xdr:colOff>83820</xdr:colOff>
      <xdr:row>73</xdr:row>
      <xdr:rowOff>22860</xdr:rowOff>
    </xdr:to>
    <xdr:sp macro="" textlink="">
      <xdr:nvSpPr>
        <xdr:cNvPr id="31" name="Line 83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ShapeType="1"/>
        </xdr:cNvSpPr>
      </xdr:nvSpPr>
      <xdr:spPr bwMode="auto">
        <a:xfrm>
          <a:off x="7627620" y="8694420"/>
          <a:ext cx="15240" cy="423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175260</xdr:colOff>
      <xdr:row>48</xdr:row>
      <xdr:rowOff>167640</xdr:rowOff>
    </xdr:from>
    <xdr:to>
      <xdr:col>4</xdr:col>
      <xdr:colOff>182880</xdr:colOff>
      <xdr:row>72</xdr:row>
      <xdr:rowOff>160020</xdr:rowOff>
    </xdr:to>
    <xdr:sp macro="" textlink="">
      <xdr:nvSpPr>
        <xdr:cNvPr id="32" name="Line 8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ShapeType="1"/>
        </xdr:cNvSpPr>
      </xdr:nvSpPr>
      <xdr:spPr bwMode="auto">
        <a:xfrm>
          <a:off x="5715000" y="8648700"/>
          <a:ext cx="7620" cy="423672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16</xdr:row>
      <xdr:rowOff>137160</xdr:rowOff>
    </xdr:from>
    <xdr:to>
      <xdr:col>10</xdr:col>
      <xdr:colOff>723900</xdr:colOff>
      <xdr:row>18</xdr:row>
      <xdr:rowOff>129540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890EAFF-5612-4A59-9113-0B615FE531AE}"/>
            </a:ext>
          </a:extLst>
        </xdr:cNvPr>
        <xdr:cNvSpPr txBox="1"/>
      </xdr:nvSpPr>
      <xdr:spPr>
        <a:xfrm>
          <a:off x="8778240" y="2941320"/>
          <a:ext cx="77724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114300</xdr:colOff>
      <xdr:row>16</xdr:row>
      <xdr:rowOff>137160</xdr:rowOff>
    </xdr:from>
    <xdr:to>
      <xdr:col>4</xdr:col>
      <xdr:colOff>845820</xdr:colOff>
      <xdr:row>18</xdr:row>
      <xdr:rowOff>129540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F62C661-9ADF-4E1C-A2FD-D383BEA9A1CB}"/>
            </a:ext>
          </a:extLst>
        </xdr:cNvPr>
        <xdr:cNvSpPr txBox="1"/>
      </xdr:nvSpPr>
      <xdr:spPr>
        <a:xfrm>
          <a:off x="5486400" y="294132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9</xdr:col>
      <xdr:colOff>121920</xdr:colOff>
      <xdr:row>21</xdr:row>
      <xdr:rowOff>99060</xdr:rowOff>
    </xdr:from>
    <xdr:to>
      <xdr:col>10</xdr:col>
      <xdr:colOff>853440</xdr:colOff>
      <xdr:row>23</xdr:row>
      <xdr:rowOff>83820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7EFD830-89E3-4C2C-8D6F-CBB6C937C730}"/>
            </a:ext>
          </a:extLst>
        </xdr:cNvPr>
        <xdr:cNvSpPr txBox="1"/>
      </xdr:nvSpPr>
      <xdr:spPr>
        <a:xfrm>
          <a:off x="8785860" y="379476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137160</xdr:colOff>
      <xdr:row>24</xdr:row>
      <xdr:rowOff>91440</xdr:rowOff>
    </xdr:from>
    <xdr:to>
      <xdr:col>4</xdr:col>
      <xdr:colOff>868680</xdr:colOff>
      <xdr:row>26</xdr:row>
      <xdr:rowOff>83820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FB59FDA-842C-4094-B76E-3F906F504A1C}"/>
            </a:ext>
          </a:extLst>
        </xdr:cNvPr>
        <xdr:cNvSpPr txBox="1"/>
      </xdr:nvSpPr>
      <xdr:spPr>
        <a:xfrm>
          <a:off x="5509260" y="432816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9</xdr:col>
      <xdr:colOff>129540</xdr:colOff>
      <xdr:row>24</xdr:row>
      <xdr:rowOff>53340</xdr:rowOff>
    </xdr:from>
    <xdr:to>
      <xdr:col>10</xdr:col>
      <xdr:colOff>861060</xdr:colOff>
      <xdr:row>26</xdr:row>
      <xdr:rowOff>45720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8EF10C7-D846-4735-913B-A4AFDB5DBBA1}"/>
            </a:ext>
          </a:extLst>
        </xdr:cNvPr>
        <xdr:cNvSpPr txBox="1"/>
      </xdr:nvSpPr>
      <xdr:spPr>
        <a:xfrm>
          <a:off x="8793480" y="429006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152400</xdr:colOff>
      <xdr:row>56</xdr:row>
      <xdr:rowOff>144780</xdr:rowOff>
    </xdr:from>
    <xdr:to>
      <xdr:col>4</xdr:col>
      <xdr:colOff>883920</xdr:colOff>
      <xdr:row>58</xdr:row>
      <xdr:rowOff>129540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36F139D-1A4A-481F-807E-3B215F66C936}"/>
            </a:ext>
          </a:extLst>
        </xdr:cNvPr>
        <xdr:cNvSpPr txBox="1"/>
      </xdr:nvSpPr>
      <xdr:spPr>
        <a:xfrm>
          <a:off x="5524500" y="1003554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9</xdr:col>
      <xdr:colOff>137160</xdr:colOff>
      <xdr:row>56</xdr:row>
      <xdr:rowOff>137160</xdr:rowOff>
    </xdr:from>
    <xdr:to>
      <xdr:col>10</xdr:col>
      <xdr:colOff>868680</xdr:colOff>
      <xdr:row>58</xdr:row>
      <xdr:rowOff>121920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A3B9972-9A15-4F6F-BEAB-E482FAB895BB}"/>
            </a:ext>
          </a:extLst>
        </xdr:cNvPr>
        <xdr:cNvSpPr txBox="1"/>
      </xdr:nvSpPr>
      <xdr:spPr>
        <a:xfrm>
          <a:off x="8801100" y="1002792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137160</xdr:colOff>
      <xdr:row>21</xdr:row>
      <xdr:rowOff>83820</xdr:rowOff>
    </xdr:from>
    <xdr:to>
      <xdr:col>4</xdr:col>
      <xdr:colOff>868680</xdr:colOff>
      <xdr:row>23</xdr:row>
      <xdr:rowOff>68580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D9D3B58-1B76-4D6D-A76A-8C1257F96517}"/>
            </a:ext>
          </a:extLst>
        </xdr:cNvPr>
        <xdr:cNvSpPr txBox="1"/>
      </xdr:nvSpPr>
      <xdr:spPr>
        <a:xfrm>
          <a:off x="5509260" y="377952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137160</xdr:colOff>
      <xdr:row>52</xdr:row>
      <xdr:rowOff>129540</xdr:rowOff>
    </xdr:from>
    <xdr:to>
      <xdr:col>4</xdr:col>
      <xdr:colOff>868680</xdr:colOff>
      <xdr:row>54</xdr:row>
      <xdr:rowOff>121920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BCC2350-36D5-4DCC-9614-12603498A53E}"/>
            </a:ext>
          </a:extLst>
        </xdr:cNvPr>
        <xdr:cNvSpPr txBox="1"/>
      </xdr:nvSpPr>
      <xdr:spPr>
        <a:xfrm>
          <a:off x="5509260" y="931164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9</xdr:col>
      <xdr:colOff>121920</xdr:colOff>
      <xdr:row>52</xdr:row>
      <xdr:rowOff>137160</xdr:rowOff>
    </xdr:from>
    <xdr:to>
      <xdr:col>10</xdr:col>
      <xdr:colOff>853440</xdr:colOff>
      <xdr:row>54</xdr:row>
      <xdr:rowOff>129540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B209775-B2A0-4D56-B10C-AE258DC75B78}"/>
            </a:ext>
          </a:extLst>
        </xdr:cNvPr>
        <xdr:cNvSpPr txBox="1"/>
      </xdr:nvSpPr>
      <xdr:spPr>
        <a:xfrm>
          <a:off x="8785860" y="931926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838200</xdr:colOff>
      <xdr:row>10</xdr:row>
      <xdr:rowOff>66674</xdr:rowOff>
    </xdr:from>
    <xdr:to>
      <xdr:col>14</xdr:col>
      <xdr:colOff>59176</xdr:colOff>
      <xdr:row>11</xdr:row>
      <xdr:rowOff>118137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1790699"/>
          <a:ext cx="259201" cy="222913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11</xdr:row>
      <xdr:rowOff>161925</xdr:rowOff>
    </xdr:from>
    <xdr:to>
      <xdr:col>13</xdr:col>
      <xdr:colOff>85725</xdr:colOff>
      <xdr:row>30</xdr:row>
      <xdr:rowOff>85725</xdr:rowOff>
    </xdr:to>
    <xdr:sp macro="" textlink="">
      <xdr:nvSpPr>
        <xdr:cNvPr id="3" name="Line 83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7639050" y="2057400"/>
          <a:ext cx="9525" cy="2743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247650</xdr:colOff>
      <xdr:row>11</xdr:row>
      <xdr:rowOff>47625</xdr:rowOff>
    </xdr:from>
    <xdr:to>
      <xdr:col>10</xdr:col>
      <xdr:colOff>257175</xdr:colOff>
      <xdr:row>29</xdr:row>
      <xdr:rowOff>152400</xdr:rowOff>
    </xdr:to>
    <xdr:sp macro="" textlink="">
      <xdr:nvSpPr>
        <xdr:cNvPr id="4" name="Line 83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5810250" y="1943100"/>
          <a:ext cx="9525" cy="2743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200025</xdr:colOff>
      <xdr:row>11</xdr:row>
      <xdr:rowOff>38100</xdr:rowOff>
    </xdr:from>
    <xdr:to>
      <xdr:col>8</xdr:col>
      <xdr:colOff>209550</xdr:colOff>
      <xdr:row>20</xdr:row>
      <xdr:rowOff>152400</xdr:rowOff>
    </xdr:to>
    <xdr:sp macro="" textlink="">
      <xdr:nvSpPr>
        <xdr:cNvPr id="5" name="Line 83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>
          <a:off x="4724400" y="1933575"/>
          <a:ext cx="9525" cy="14954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247651</xdr:colOff>
      <xdr:row>49</xdr:row>
      <xdr:rowOff>9525</xdr:rowOff>
    </xdr:from>
    <xdr:to>
      <xdr:col>10</xdr:col>
      <xdr:colOff>247651</xdr:colOff>
      <xdr:row>56</xdr:row>
      <xdr:rowOff>0</xdr:rowOff>
    </xdr:to>
    <xdr:sp macro="" textlink="">
      <xdr:nvSpPr>
        <xdr:cNvPr id="6" name="Line 83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5810251" y="8010525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285750</xdr:colOff>
      <xdr:row>49</xdr:row>
      <xdr:rowOff>19050</xdr:rowOff>
    </xdr:from>
    <xdr:to>
      <xdr:col>8</xdr:col>
      <xdr:colOff>285750</xdr:colOff>
      <xdr:row>56</xdr:row>
      <xdr:rowOff>9525</xdr:rowOff>
    </xdr:to>
    <xdr:sp macro="" textlink="">
      <xdr:nvSpPr>
        <xdr:cNvPr id="7" name="Line 83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ShapeType="1"/>
        </xdr:cNvSpPr>
      </xdr:nvSpPr>
      <xdr:spPr bwMode="auto">
        <a:xfrm>
          <a:off x="4810125" y="8020050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64</xdr:row>
      <xdr:rowOff>161925</xdr:rowOff>
    </xdr:from>
    <xdr:to>
      <xdr:col>8</xdr:col>
      <xdr:colOff>304800</xdr:colOff>
      <xdr:row>69</xdr:row>
      <xdr:rowOff>161925</xdr:rowOff>
    </xdr:to>
    <xdr:sp macro="" textlink="">
      <xdr:nvSpPr>
        <xdr:cNvPr id="8" name="Line 83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ShapeType="1"/>
        </xdr:cNvSpPr>
      </xdr:nvSpPr>
      <xdr:spPr bwMode="auto">
        <a:xfrm>
          <a:off x="4829175" y="10429875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257175</xdr:colOff>
      <xdr:row>65</xdr:row>
      <xdr:rowOff>9525</xdr:rowOff>
    </xdr:from>
    <xdr:to>
      <xdr:col>10</xdr:col>
      <xdr:colOff>257175</xdr:colOff>
      <xdr:row>70</xdr:row>
      <xdr:rowOff>0</xdr:rowOff>
    </xdr:to>
    <xdr:sp macro="" textlink="">
      <xdr:nvSpPr>
        <xdr:cNvPr id="9" name="Line 83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ShapeType="1"/>
        </xdr:cNvSpPr>
      </xdr:nvSpPr>
      <xdr:spPr bwMode="auto">
        <a:xfrm>
          <a:off x="5819775" y="10448925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257175</xdr:colOff>
      <xdr:row>37</xdr:row>
      <xdr:rowOff>38100</xdr:rowOff>
    </xdr:from>
    <xdr:to>
      <xdr:col>10</xdr:col>
      <xdr:colOff>257175</xdr:colOff>
      <xdr:row>40</xdr:row>
      <xdr:rowOff>28575</xdr:rowOff>
    </xdr:to>
    <xdr:sp macro="" textlink="">
      <xdr:nvSpPr>
        <xdr:cNvPr id="11" name="Line 83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ShapeType="1"/>
        </xdr:cNvSpPr>
      </xdr:nvSpPr>
      <xdr:spPr bwMode="auto">
        <a:xfrm>
          <a:off x="5819775" y="5962650"/>
          <a:ext cx="0" cy="5143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295275</xdr:colOff>
      <xdr:row>37</xdr:row>
      <xdr:rowOff>9525</xdr:rowOff>
    </xdr:from>
    <xdr:to>
      <xdr:col>8</xdr:col>
      <xdr:colOff>295275</xdr:colOff>
      <xdr:row>40</xdr:row>
      <xdr:rowOff>19050</xdr:rowOff>
    </xdr:to>
    <xdr:sp macro="" textlink="">
      <xdr:nvSpPr>
        <xdr:cNvPr id="12" name="Line 83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ShapeType="1"/>
        </xdr:cNvSpPr>
      </xdr:nvSpPr>
      <xdr:spPr bwMode="auto">
        <a:xfrm>
          <a:off x="4819650" y="5934075"/>
          <a:ext cx="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12</xdr:col>
      <xdr:colOff>847725</xdr:colOff>
      <xdr:row>36</xdr:row>
      <xdr:rowOff>19050</xdr:rowOff>
    </xdr:from>
    <xdr:to>
      <xdr:col>14</xdr:col>
      <xdr:colOff>68701</xdr:colOff>
      <xdr:row>37</xdr:row>
      <xdr:rowOff>70513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5772150"/>
          <a:ext cx="259201" cy="222913"/>
        </a:xfrm>
        <a:prstGeom prst="rect">
          <a:avLst/>
        </a:prstGeom>
      </xdr:spPr>
    </xdr:pic>
    <xdr:clientData/>
  </xdr:twoCellAnchor>
  <xdr:twoCellAnchor>
    <xdr:from>
      <xdr:col>13</xdr:col>
      <xdr:colOff>76199</xdr:colOff>
      <xdr:row>37</xdr:row>
      <xdr:rowOff>47625</xdr:rowOff>
    </xdr:from>
    <xdr:to>
      <xdr:col>13</xdr:col>
      <xdr:colOff>76199</xdr:colOff>
      <xdr:row>40</xdr:row>
      <xdr:rowOff>19050</xdr:rowOff>
    </xdr:to>
    <xdr:sp macro="" textlink="">
      <xdr:nvSpPr>
        <xdr:cNvPr id="14" name="Line 83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ShapeType="1"/>
        </xdr:cNvSpPr>
      </xdr:nvSpPr>
      <xdr:spPr bwMode="auto">
        <a:xfrm flipH="1">
          <a:off x="7639049" y="5972175"/>
          <a:ext cx="0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257175</xdr:colOff>
      <xdr:row>11</xdr:row>
      <xdr:rowOff>19050</xdr:rowOff>
    </xdr:from>
    <xdr:to>
      <xdr:col>2</xdr:col>
      <xdr:colOff>266700</xdr:colOff>
      <xdr:row>20</xdr:row>
      <xdr:rowOff>133350</xdr:rowOff>
    </xdr:to>
    <xdr:sp macro="" textlink="">
      <xdr:nvSpPr>
        <xdr:cNvPr id="16" name="Line 83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ShapeType="1"/>
        </xdr:cNvSpPr>
      </xdr:nvSpPr>
      <xdr:spPr bwMode="auto">
        <a:xfrm>
          <a:off x="4781550" y="1914525"/>
          <a:ext cx="9525" cy="14954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209550</xdr:colOff>
      <xdr:row>11</xdr:row>
      <xdr:rowOff>57150</xdr:rowOff>
    </xdr:from>
    <xdr:to>
      <xdr:col>4</xdr:col>
      <xdr:colOff>219075</xdr:colOff>
      <xdr:row>29</xdr:row>
      <xdr:rowOff>161925</xdr:rowOff>
    </xdr:to>
    <xdr:sp macro="" textlink="">
      <xdr:nvSpPr>
        <xdr:cNvPr id="18" name="Line 83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ShapeType="1"/>
        </xdr:cNvSpPr>
      </xdr:nvSpPr>
      <xdr:spPr bwMode="auto">
        <a:xfrm>
          <a:off x="5905500" y="1952625"/>
          <a:ext cx="9525" cy="2743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8</xdr:col>
      <xdr:colOff>87751</xdr:colOff>
      <xdr:row>11</xdr:row>
      <xdr:rowOff>51463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1724025"/>
          <a:ext cx="259201" cy="222913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11</xdr:row>
      <xdr:rowOff>85725</xdr:rowOff>
    </xdr:from>
    <xdr:to>
      <xdr:col>7</xdr:col>
      <xdr:colOff>76200</xdr:colOff>
      <xdr:row>30</xdr:row>
      <xdr:rowOff>9525</xdr:rowOff>
    </xdr:to>
    <xdr:sp macro="" textlink="">
      <xdr:nvSpPr>
        <xdr:cNvPr id="20" name="Line 83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ShapeType="1"/>
        </xdr:cNvSpPr>
      </xdr:nvSpPr>
      <xdr:spPr bwMode="auto">
        <a:xfrm>
          <a:off x="7943850" y="1981200"/>
          <a:ext cx="9525" cy="27432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285750</xdr:colOff>
      <xdr:row>37</xdr:row>
      <xdr:rowOff>19050</xdr:rowOff>
    </xdr:from>
    <xdr:to>
      <xdr:col>2</xdr:col>
      <xdr:colOff>285750</xdr:colOff>
      <xdr:row>40</xdr:row>
      <xdr:rowOff>28575</xdr:rowOff>
    </xdr:to>
    <xdr:sp macro="" textlink="">
      <xdr:nvSpPr>
        <xdr:cNvPr id="21" name="Line 83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ShapeType="1"/>
        </xdr:cNvSpPr>
      </xdr:nvSpPr>
      <xdr:spPr bwMode="auto">
        <a:xfrm>
          <a:off x="4810125" y="5943600"/>
          <a:ext cx="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37</xdr:row>
      <xdr:rowOff>19050</xdr:rowOff>
    </xdr:from>
    <xdr:to>
      <xdr:col>4</xdr:col>
      <xdr:colOff>295275</xdr:colOff>
      <xdr:row>40</xdr:row>
      <xdr:rowOff>28575</xdr:rowOff>
    </xdr:to>
    <xdr:sp macro="" textlink="">
      <xdr:nvSpPr>
        <xdr:cNvPr id="22" name="Line 83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ShapeType="1"/>
        </xdr:cNvSpPr>
      </xdr:nvSpPr>
      <xdr:spPr bwMode="auto">
        <a:xfrm>
          <a:off x="5991225" y="5943600"/>
          <a:ext cx="0" cy="5334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295275</xdr:colOff>
      <xdr:row>49</xdr:row>
      <xdr:rowOff>19050</xdr:rowOff>
    </xdr:from>
    <xdr:to>
      <xdr:col>2</xdr:col>
      <xdr:colOff>295275</xdr:colOff>
      <xdr:row>56</xdr:row>
      <xdr:rowOff>9525</xdr:rowOff>
    </xdr:to>
    <xdr:sp macro="" textlink="">
      <xdr:nvSpPr>
        <xdr:cNvPr id="23" name="Line 83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ShapeType="1"/>
        </xdr:cNvSpPr>
      </xdr:nvSpPr>
      <xdr:spPr bwMode="auto">
        <a:xfrm>
          <a:off x="4819650" y="8020050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266700</xdr:colOff>
      <xdr:row>49</xdr:row>
      <xdr:rowOff>0</xdr:rowOff>
    </xdr:from>
    <xdr:to>
      <xdr:col>4</xdr:col>
      <xdr:colOff>266700</xdr:colOff>
      <xdr:row>55</xdr:row>
      <xdr:rowOff>171450</xdr:rowOff>
    </xdr:to>
    <xdr:sp macro="" textlink="">
      <xdr:nvSpPr>
        <xdr:cNvPr id="24" name="Line 83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ShapeType="1"/>
        </xdr:cNvSpPr>
      </xdr:nvSpPr>
      <xdr:spPr bwMode="auto">
        <a:xfrm>
          <a:off x="5962650" y="8001000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295275</xdr:colOff>
      <xdr:row>65</xdr:row>
      <xdr:rowOff>19050</xdr:rowOff>
    </xdr:from>
    <xdr:to>
      <xdr:col>2</xdr:col>
      <xdr:colOff>295275</xdr:colOff>
      <xdr:row>70</xdr:row>
      <xdr:rowOff>9525</xdr:rowOff>
    </xdr:to>
    <xdr:sp macro="" textlink="">
      <xdr:nvSpPr>
        <xdr:cNvPr id="25" name="Line 83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ShapeType="1"/>
        </xdr:cNvSpPr>
      </xdr:nvSpPr>
      <xdr:spPr bwMode="auto">
        <a:xfrm>
          <a:off x="4819650" y="10458450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238125</xdr:colOff>
      <xdr:row>65</xdr:row>
      <xdr:rowOff>9525</xdr:rowOff>
    </xdr:from>
    <xdr:to>
      <xdr:col>4</xdr:col>
      <xdr:colOff>238125</xdr:colOff>
      <xdr:row>70</xdr:row>
      <xdr:rowOff>0</xdr:rowOff>
    </xdr:to>
    <xdr:sp macro="" textlink="">
      <xdr:nvSpPr>
        <xdr:cNvPr id="26" name="Line 83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 noChangeShapeType="1"/>
        </xdr:cNvSpPr>
      </xdr:nvSpPr>
      <xdr:spPr bwMode="auto">
        <a:xfrm>
          <a:off x="5934075" y="10448925"/>
          <a:ext cx="0" cy="8572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295275</xdr:colOff>
      <xdr:row>23</xdr:row>
      <xdr:rowOff>152400</xdr:rowOff>
    </xdr:from>
    <xdr:to>
      <xdr:col>2</xdr:col>
      <xdr:colOff>304800</xdr:colOff>
      <xdr:row>30</xdr:row>
      <xdr:rowOff>38100</xdr:rowOff>
    </xdr:to>
    <xdr:sp macro="" textlink="">
      <xdr:nvSpPr>
        <xdr:cNvPr id="29" name="Line 83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 noChangeShapeType="1"/>
        </xdr:cNvSpPr>
      </xdr:nvSpPr>
      <xdr:spPr bwMode="auto">
        <a:xfrm>
          <a:off x="4819650" y="3609975"/>
          <a:ext cx="9525" cy="11430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257175</xdr:colOff>
      <xdr:row>23</xdr:row>
      <xdr:rowOff>171450</xdr:rowOff>
    </xdr:from>
    <xdr:to>
      <xdr:col>8</xdr:col>
      <xdr:colOff>266700</xdr:colOff>
      <xdr:row>30</xdr:row>
      <xdr:rowOff>57150</xdr:rowOff>
    </xdr:to>
    <xdr:sp macro="" textlink="">
      <xdr:nvSpPr>
        <xdr:cNvPr id="30" name="Line 83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ShapeType="1"/>
        </xdr:cNvSpPr>
      </xdr:nvSpPr>
      <xdr:spPr bwMode="auto">
        <a:xfrm>
          <a:off x="8305800" y="3629025"/>
          <a:ext cx="9525" cy="11430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19050</xdr:colOff>
      <xdr:row>38</xdr:row>
      <xdr:rowOff>133350</xdr:rowOff>
    </xdr:from>
    <xdr:to>
      <xdr:col>5</xdr:col>
      <xdr:colOff>51435</xdr:colOff>
      <xdr:row>40</xdr:row>
      <xdr:rowOff>123825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06B10C3-7222-4370-87E9-7AAB1556DE06}"/>
            </a:ext>
          </a:extLst>
        </xdr:cNvPr>
        <xdr:cNvSpPr txBox="1"/>
      </xdr:nvSpPr>
      <xdr:spPr>
        <a:xfrm>
          <a:off x="5715000" y="6048375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9</xdr:col>
      <xdr:colOff>133350</xdr:colOff>
      <xdr:row>38</xdr:row>
      <xdr:rowOff>123825</xdr:rowOff>
    </xdr:from>
    <xdr:to>
      <xdr:col>10</xdr:col>
      <xdr:colOff>861060</xdr:colOff>
      <xdr:row>40</xdr:row>
      <xdr:rowOff>114300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C1378BB-3AB8-47ED-9DD2-329F75CA80F1}"/>
            </a:ext>
          </a:extLst>
        </xdr:cNvPr>
        <xdr:cNvSpPr txBox="1"/>
      </xdr:nvSpPr>
      <xdr:spPr>
        <a:xfrm>
          <a:off x="9048750" y="603885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 editAs="oneCell">
    <xdr:from>
      <xdr:col>4</xdr:col>
      <xdr:colOff>447676</xdr:colOff>
      <xdr:row>37</xdr:row>
      <xdr:rowOff>161925</xdr:rowOff>
    </xdr:from>
    <xdr:to>
      <xdr:col>4</xdr:col>
      <xdr:colOff>619126</xdr:colOff>
      <xdr:row>38</xdr:row>
      <xdr:rowOff>137922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9131439-6B71-4567-B99A-01BB78064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6" y="5905500"/>
          <a:ext cx="171450" cy="147447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438151</xdr:colOff>
      <xdr:row>37</xdr:row>
      <xdr:rowOff>152400</xdr:rowOff>
    </xdr:from>
    <xdr:to>
      <xdr:col>10</xdr:col>
      <xdr:colOff>609601</xdr:colOff>
      <xdr:row>38</xdr:row>
      <xdr:rowOff>128397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B98359B-B690-4532-AB6C-BC144C6F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1" y="5895975"/>
          <a:ext cx="171450" cy="147447"/>
        </a:xfrm>
        <a:prstGeom prst="rect">
          <a:avLst/>
        </a:prstGeom>
      </xdr:spPr>
    </xdr:pic>
    <xdr:clientData/>
  </xdr:twoCellAnchor>
  <xdr:twoCellAnchor>
    <xdr:from>
      <xdr:col>9</xdr:col>
      <xdr:colOff>123825</xdr:colOff>
      <xdr:row>14</xdr:row>
      <xdr:rowOff>133350</xdr:rowOff>
    </xdr:from>
    <xdr:to>
      <xdr:col>10</xdr:col>
      <xdr:colOff>851535</xdr:colOff>
      <xdr:row>16</xdr:row>
      <xdr:rowOff>133350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46ED583-E932-40C7-BAAD-CF7630D8D09C}"/>
            </a:ext>
          </a:extLst>
        </xdr:cNvPr>
        <xdr:cNvSpPr txBox="1"/>
      </xdr:nvSpPr>
      <xdr:spPr>
        <a:xfrm>
          <a:off x="9039225" y="2543175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266700</xdr:colOff>
      <xdr:row>14</xdr:row>
      <xdr:rowOff>133350</xdr:rowOff>
    </xdr:from>
    <xdr:to>
      <xdr:col>4</xdr:col>
      <xdr:colOff>861060</xdr:colOff>
      <xdr:row>16</xdr:row>
      <xdr:rowOff>133350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1883F78-A140-4B3F-8152-BD68AFC54419}"/>
            </a:ext>
          </a:extLst>
        </xdr:cNvPr>
        <xdr:cNvSpPr txBox="1"/>
      </xdr:nvSpPr>
      <xdr:spPr>
        <a:xfrm>
          <a:off x="5657850" y="2543175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3</xdr:col>
      <xdr:colOff>247650</xdr:colOff>
      <xdr:row>19</xdr:row>
      <xdr:rowOff>114300</xdr:rowOff>
    </xdr:from>
    <xdr:to>
      <xdr:col>4</xdr:col>
      <xdr:colOff>842010</xdr:colOff>
      <xdr:row>23</xdr:row>
      <xdr:rowOff>104775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F9A57B8-468E-4BA4-9067-303AB65B1FCD}"/>
            </a:ext>
          </a:extLst>
        </xdr:cNvPr>
        <xdr:cNvSpPr txBox="1"/>
      </xdr:nvSpPr>
      <xdr:spPr>
        <a:xfrm>
          <a:off x="5638800" y="3219450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  <xdr:twoCellAnchor>
    <xdr:from>
      <xdr:col>9</xdr:col>
      <xdr:colOff>104775</xdr:colOff>
      <xdr:row>19</xdr:row>
      <xdr:rowOff>123825</xdr:rowOff>
    </xdr:from>
    <xdr:to>
      <xdr:col>10</xdr:col>
      <xdr:colOff>832485</xdr:colOff>
      <xdr:row>23</xdr:row>
      <xdr:rowOff>114300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F5CC73B-B4A2-42B6-95A8-33B1BD7EA8CE}"/>
            </a:ext>
          </a:extLst>
        </xdr:cNvPr>
        <xdr:cNvSpPr txBox="1"/>
      </xdr:nvSpPr>
      <xdr:spPr>
        <a:xfrm>
          <a:off x="9020175" y="3228975"/>
          <a:ext cx="89916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Arial Rounded MT Bold" panose="020F0704030504030204" pitchFamily="34" charset="0"/>
            </a:rPr>
            <a:t>RBS-30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12</xdr:row>
      <xdr:rowOff>76200</xdr:rowOff>
    </xdr:from>
    <xdr:to>
      <xdr:col>4</xdr:col>
      <xdr:colOff>350520</xdr:colOff>
      <xdr:row>49</xdr:row>
      <xdr:rowOff>144780</xdr:rowOff>
    </xdr:to>
    <xdr:sp macro="" textlink="">
      <xdr:nvSpPr>
        <xdr:cNvPr id="2" name="Line 83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5951220" y="2164080"/>
          <a:ext cx="15240" cy="6286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312420</xdr:colOff>
      <xdr:row>12</xdr:row>
      <xdr:rowOff>76200</xdr:rowOff>
    </xdr:from>
    <xdr:to>
      <xdr:col>2</xdr:col>
      <xdr:colOff>327660</xdr:colOff>
      <xdr:row>49</xdr:row>
      <xdr:rowOff>144780</xdr:rowOff>
    </xdr:to>
    <xdr:sp macro="" textlink="">
      <xdr:nvSpPr>
        <xdr:cNvPr id="3" name="Line 83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4770120" y="2164080"/>
          <a:ext cx="15240" cy="62865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11</xdr:row>
      <xdr:rowOff>60960</xdr:rowOff>
    </xdr:from>
    <xdr:to>
      <xdr:col>1</xdr:col>
      <xdr:colOff>320040</xdr:colOff>
      <xdr:row>32</xdr:row>
      <xdr:rowOff>152400</xdr:rowOff>
    </xdr:to>
    <xdr:sp macro="" textlink="">
      <xdr:nvSpPr>
        <xdr:cNvPr id="3" name="Line 83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5455920" y="1943100"/>
          <a:ext cx="7620" cy="326136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259080</xdr:colOff>
      <xdr:row>11</xdr:row>
      <xdr:rowOff>30480</xdr:rowOff>
    </xdr:from>
    <xdr:to>
      <xdr:col>3</xdr:col>
      <xdr:colOff>289560</xdr:colOff>
      <xdr:row>32</xdr:row>
      <xdr:rowOff>152400</xdr:rowOff>
    </xdr:to>
    <xdr:sp macro="" textlink="">
      <xdr:nvSpPr>
        <xdr:cNvPr id="4" name="Line 83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>
          <a:off x="6576060" y="1912620"/>
          <a:ext cx="30480" cy="329184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tmnl004\specpur$\midkw\reports\l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\SEC%20and%20Misc%20Reporting\2001\4th%20Quarter\RRI\Earnings%20Release\Wholesale%20VAR%204th%20QTR%202001-Revisedv2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\SEC\2000\10K%20Report\Income%20Statement\Income%20Statement%2012-31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%20Cons%2012%20-%20Revised%20for%20Segment%20Reclasses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G/Admin/SEC%20and%20Misc%20Reporting/2018/4th%20Quarter/CNP/1%20Income%20Statement/BPC%20Consolidated%20Income%20Statement%2012.31.18_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G/Admin/SEC%20and%20Misc%20Reporting/2018/4th%20Quarter/CNP/EPS/Unadj%20EPS%20Workpapers%20_12-18_v2%20(DRAFT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upport/BPC%20Cons%20Group%20-%20Interest%20Expense%20Rec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US Report"/>
      <sheetName val="Hedge Information"/>
      <sheetName val="Additional Information"/>
      <sheetName val="Index deals"/>
      <sheetName val="Brokerlog"/>
      <sheetName val="Compilation Log"/>
      <sheetName val="NL_Phys"/>
      <sheetName val="NL_Fin"/>
      <sheetName val="DE-N_Phys"/>
      <sheetName val="DE_Fin"/>
      <sheetName val="CH-LN_Phys"/>
      <sheetName val="CH-LN_Fin"/>
      <sheetName val="CH-LI_Phys"/>
      <sheetName val="CH-LI_Fin"/>
      <sheetName val="Month end"/>
      <sheetName val="Daily Comments"/>
      <sheetName val="VaRvsMtM"/>
      <sheetName val="VaRMTMData"/>
      <sheetName val="Transmission_Power"/>
      <sheetName val="Transmission_Cap"/>
      <sheetName val="NL Option"/>
      <sheetName val="DE Option"/>
      <sheetName val="NotionalUsage"/>
    </sheetNames>
    <sheetDataSet>
      <sheetData sheetId="0" refreshError="1">
        <row r="10">
          <cell r="C10">
            <v>36878</v>
          </cell>
        </row>
        <row r="21">
          <cell r="E21">
            <v>47667.395578125259</v>
          </cell>
          <cell r="F21">
            <v>939346.04675188765</v>
          </cell>
        </row>
        <row r="22">
          <cell r="E22">
            <v>-29041.755371900945</v>
          </cell>
          <cell r="F22">
            <v>222588.60537190095</v>
          </cell>
        </row>
        <row r="23">
          <cell r="E23">
            <v>6737.7179487252142</v>
          </cell>
          <cell r="F23">
            <v>999923.81012409006</v>
          </cell>
        </row>
        <row r="24">
          <cell r="E24">
            <v>0</v>
          </cell>
          <cell r="F24">
            <v>-8297.9999999998618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E27">
            <v>0</v>
          </cell>
          <cell r="F27">
            <v>0</v>
          </cell>
        </row>
        <row r="28">
          <cell r="E28">
            <v>0</v>
          </cell>
          <cell r="F28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6788</v>
          </cell>
        </row>
        <row r="35">
          <cell r="C35">
            <v>0</v>
          </cell>
        </row>
        <row r="36">
          <cell r="C36">
            <v>0</v>
          </cell>
        </row>
        <row r="81">
          <cell r="A81" t="str">
            <v>Dollar Rate</v>
          </cell>
        </row>
        <row r="111">
          <cell r="B111">
            <v>0.8851</v>
          </cell>
        </row>
      </sheetData>
      <sheetData sheetId="1"/>
      <sheetData sheetId="2"/>
      <sheetData sheetId="3"/>
      <sheetData sheetId="4" refreshError="1"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13500</v>
          </cell>
          <cell r="E31">
            <v>0</v>
          </cell>
        </row>
        <row r="32">
          <cell r="D32">
            <v>0</v>
          </cell>
          <cell r="E32">
            <v>0</v>
          </cell>
        </row>
      </sheetData>
      <sheetData sheetId="5"/>
      <sheetData sheetId="6"/>
      <sheetData sheetId="7" refreshError="1">
        <row r="1">
          <cell r="A1" t="str">
            <v>Date</v>
          </cell>
        </row>
      </sheetData>
      <sheetData sheetId="8" refreshError="1">
        <row r="1">
          <cell r="A1" t="str">
            <v>Date</v>
          </cell>
        </row>
      </sheetData>
      <sheetData sheetId="9" refreshError="1">
        <row r="1">
          <cell r="A1" t="str">
            <v>Date</v>
          </cell>
        </row>
      </sheetData>
      <sheetData sheetId="10" refreshError="1">
        <row r="1">
          <cell r="A1" t="str">
            <v>Date</v>
          </cell>
        </row>
      </sheetData>
      <sheetData sheetId="11" refreshError="1">
        <row r="1">
          <cell r="A1" t="str">
            <v>Date</v>
          </cell>
        </row>
      </sheetData>
      <sheetData sheetId="12" refreshError="1">
        <row r="1">
          <cell r="A1" t="str">
            <v>Date</v>
          </cell>
        </row>
      </sheetData>
      <sheetData sheetId="13" refreshError="1">
        <row r="1">
          <cell r="A1" t="str">
            <v>Date</v>
          </cell>
        </row>
      </sheetData>
      <sheetData sheetId="14" refreshError="1">
        <row r="1">
          <cell r="A1" t="str">
            <v>Date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"/>
      <sheetName val="Wholesale"/>
      <sheetName val="Europe"/>
      <sheetName val="MDA9 Trading "/>
      <sheetName val="Sheet1"/>
      <sheetName val="Sheet2"/>
      <sheetName val="Sheet3"/>
    </sheetNames>
    <sheetDataSet>
      <sheetData sheetId="0"/>
      <sheetData sheetId="1"/>
      <sheetData sheetId="2">
        <row r="6">
          <cell r="I6">
            <v>36893</v>
          </cell>
          <cell r="J6">
            <v>6.5000000000000002E-2</v>
          </cell>
        </row>
        <row r="7">
          <cell r="I7">
            <v>36894</v>
          </cell>
          <cell r="J7">
            <v>1.9E-2</v>
          </cell>
        </row>
        <row r="8">
          <cell r="I8">
            <v>36895</v>
          </cell>
          <cell r="J8">
            <v>0.26200000000000001</v>
          </cell>
        </row>
        <row r="9">
          <cell r="I9">
            <v>36896</v>
          </cell>
          <cell r="J9">
            <v>0.22600000000000001</v>
          </cell>
        </row>
        <row r="10">
          <cell r="I10">
            <v>36899</v>
          </cell>
          <cell r="J10">
            <v>0.38500000000000001</v>
          </cell>
        </row>
        <row r="11">
          <cell r="I11">
            <v>36900</v>
          </cell>
          <cell r="J11">
            <v>0.19500000000000001</v>
          </cell>
        </row>
        <row r="12">
          <cell r="I12">
            <v>36901</v>
          </cell>
          <cell r="J12">
            <v>0.16400000000000001</v>
          </cell>
        </row>
        <row r="13">
          <cell r="I13">
            <v>36902</v>
          </cell>
          <cell r="J13">
            <v>0.16400000000000001</v>
          </cell>
        </row>
        <row r="14">
          <cell r="I14">
            <v>36903</v>
          </cell>
          <cell r="J14">
            <v>0.223</v>
          </cell>
        </row>
        <row r="15">
          <cell r="I15">
            <v>36906</v>
          </cell>
          <cell r="J15">
            <v>0.23699999999999999</v>
          </cell>
        </row>
        <row r="16">
          <cell r="I16">
            <v>36907</v>
          </cell>
          <cell r="J16">
            <v>0.25</v>
          </cell>
        </row>
        <row r="17">
          <cell r="I17">
            <v>36908</v>
          </cell>
          <cell r="J17">
            <v>0.52</v>
          </cell>
        </row>
        <row r="18">
          <cell r="I18">
            <v>36909</v>
          </cell>
          <cell r="J18">
            <v>0.50800000000000001</v>
          </cell>
        </row>
        <row r="19">
          <cell r="I19">
            <v>36910</v>
          </cell>
          <cell r="J19">
            <v>0.26100000000000001</v>
          </cell>
        </row>
        <row r="20">
          <cell r="I20">
            <v>36913</v>
          </cell>
          <cell r="J20">
            <v>0.247</v>
          </cell>
        </row>
        <row r="21">
          <cell r="I21">
            <v>36914</v>
          </cell>
          <cell r="J21">
            <v>0.27100000000000002</v>
          </cell>
        </row>
        <row r="22">
          <cell r="I22">
            <v>36915</v>
          </cell>
          <cell r="J22">
            <v>0.25700000000000001</v>
          </cell>
        </row>
        <row r="23">
          <cell r="I23">
            <v>36916</v>
          </cell>
          <cell r="J23">
            <v>0.109</v>
          </cell>
        </row>
        <row r="24">
          <cell r="I24">
            <v>36917</v>
          </cell>
          <cell r="J24">
            <v>0.191</v>
          </cell>
        </row>
        <row r="25">
          <cell r="I25">
            <v>36920</v>
          </cell>
          <cell r="J25">
            <v>0.23100000000000001</v>
          </cell>
        </row>
        <row r="26">
          <cell r="I26">
            <v>36921</v>
          </cell>
          <cell r="J26">
            <v>0.33100000000000002</v>
          </cell>
        </row>
        <row r="27">
          <cell r="I27">
            <v>36922</v>
          </cell>
          <cell r="J27">
            <v>0.34300000000000003</v>
          </cell>
        </row>
        <row r="28">
          <cell r="I28">
            <v>36923</v>
          </cell>
          <cell r="J28">
            <v>0.42399999999999999</v>
          </cell>
        </row>
        <row r="29">
          <cell r="I29">
            <v>36924</v>
          </cell>
          <cell r="J29">
            <v>0.41699999999999998</v>
          </cell>
        </row>
        <row r="30">
          <cell r="I30">
            <v>36927</v>
          </cell>
          <cell r="J30">
            <v>0.27700000000000002</v>
          </cell>
        </row>
        <row r="31">
          <cell r="I31">
            <v>36928</v>
          </cell>
          <cell r="J31">
            <v>0.153</v>
          </cell>
        </row>
        <row r="32">
          <cell r="I32">
            <v>36929</v>
          </cell>
          <cell r="J32">
            <v>0.39800000000000002</v>
          </cell>
        </row>
        <row r="33">
          <cell r="I33">
            <v>36930</v>
          </cell>
          <cell r="J33">
            <v>0.27200000000000002</v>
          </cell>
        </row>
        <row r="34">
          <cell r="I34">
            <v>36931</v>
          </cell>
          <cell r="J34">
            <v>0.217</v>
          </cell>
        </row>
        <row r="35">
          <cell r="I35">
            <v>36934</v>
          </cell>
          <cell r="J35">
            <v>0.17299999999999999</v>
          </cell>
        </row>
        <row r="36">
          <cell r="I36">
            <v>36935</v>
          </cell>
          <cell r="J36">
            <v>0.17299999999999999</v>
          </cell>
        </row>
        <row r="37">
          <cell r="I37">
            <v>36936</v>
          </cell>
          <cell r="J37">
            <v>0.16700000000000001</v>
          </cell>
        </row>
        <row r="38">
          <cell r="I38">
            <v>36937</v>
          </cell>
          <cell r="J38">
            <v>0.19</v>
          </cell>
        </row>
        <row r="39">
          <cell r="I39">
            <v>36938</v>
          </cell>
          <cell r="J39">
            <v>0.215</v>
          </cell>
        </row>
        <row r="40">
          <cell r="I40">
            <v>36941</v>
          </cell>
          <cell r="J40">
            <v>0.20399999999999999</v>
          </cell>
        </row>
        <row r="41">
          <cell r="I41">
            <v>36942</v>
          </cell>
          <cell r="J41">
            <v>0.26900000000000002</v>
          </cell>
        </row>
        <row r="42">
          <cell r="I42">
            <v>36943</v>
          </cell>
          <cell r="J42">
            <v>0.35599999999999998</v>
          </cell>
        </row>
        <row r="43">
          <cell r="I43">
            <v>36944</v>
          </cell>
          <cell r="J43">
            <v>0.42099999999999999</v>
          </cell>
        </row>
        <row r="44">
          <cell r="I44">
            <v>36945</v>
          </cell>
          <cell r="J44">
            <v>0.63300000000000001</v>
          </cell>
        </row>
        <row r="45">
          <cell r="I45">
            <v>36948</v>
          </cell>
          <cell r="J45">
            <v>0.96099999999999997</v>
          </cell>
        </row>
        <row r="46">
          <cell r="I46">
            <v>36950</v>
          </cell>
          <cell r="J46">
            <v>0.95699999999999996</v>
          </cell>
        </row>
        <row r="47">
          <cell r="I47">
            <v>36951</v>
          </cell>
          <cell r="J47">
            <v>0.35399999999999998</v>
          </cell>
        </row>
        <row r="48">
          <cell r="I48">
            <v>36952</v>
          </cell>
          <cell r="J48">
            <v>0.35299999999999998</v>
          </cell>
        </row>
        <row r="49">
          <cell r="I49">
            <v>36955</v>
          </cell>
          <cell r="J49">
            <v>0.27500000000000002</v>
          </cell>
        </row>
        <row r="50">
          <cell r="I50">
            <v>36956</v>
          </cell>
          <cell r="J50">
            <v>0.23200000000000001</v>
          </cell>
        </row>
        <row r="51">
          <cell r="I51">
            <v>36957</v>
          </cell>
          <cell r="J51">
            <v>0.503</v>
          </cell>
        </row>
        <row r="52">
          <cell r="I52">
            <v>36958</v>
          </cell>
          <cell r="J52">
            <v>0.22700000000000001</v>
          </cell>
        </row>
        <row r="53">
          <cell r="I53">
            <v>36959</v>
          </cell>
          <cell r="J53">
            <v>0.21099999999999999</v>
          </cell>
        </row>
        <row r="54">
          <cell r="I54">
            <v>36962</v>
          </cell>
          <cell r="J54">
            <v>0.215</v>
          </cell>
        </row>
        <row r="55">
          <cell r="I55">
            <v>36963</v>
          </cell>
          <cell r="J55">
            <v>0.29199999999999998</v>
          </cell>
        </row>
        <row r="56">
          <cell r="I56">
            <v>36964</v>
          </cell>
          <cell r="J56">
            <v>0.24399999999999999</v>
          </cell>
        </row>
        <row r="57">
          <cell r="I57">
            <v>36965</v>
          </cell>
          <cell r="J57">
            <v>0.19500000000000001</v>
          </cell>
        </row>
        <row r="58">
          <cell r="I58">
            <v>36966</v>
          </cell>
          <cell r="J58">
            <v>0.19500000000000001</v>
          </cell>
        </row>
        <row r="59">
          <cell r="I59">
            <v>36969</v>
          </cell>
          <cell r="J59">
            <v>0.33300000000000002</v>
          </cell>
        </row>
        <row r="60">
          <cell r="I60">
            <v>36970</v>
          </cell>
          <cell r="J60">
            <v>0.33300000000000002</v>
          </cell>
        </row>
        <row r="61">
          <cell r="I61">
            <v>36971</v>
          </cell>
          <cell r="J61">
            <v>0.39600000000000002</v>
          </cell>
        </row>
        <row r="62">
          <cell r="I62">
            <v>36972</v>
          </cell>
          <cell r="J62">
            <v>0.35899999999999999</v>
          </cell>
        </row>
        <row r="63">
          <cell r="I63">
            <v>36973</v>
          </cell>
          <cell r="J63">
            <v>0.89300000000000002</v>
          </cell>
        </row>
        <row r="64">
          <cell r="I64">
            <v>36976</v>
          </cell>
          <cell r="J64">
            <v>0.97899999999999998</v>
          </cell>
        </row>
        <row r="65">
          <cell r="I65">
            <v>36977</v>
          </cell>
          <cell r="J65">
            <v>1.0109999999999999</v>
          </cell>
        </row>
        <row r="66">
          <cell r="I66">
            <v>36978</v>
          </cell>
          <cell r="J66">
            <v>1.046</v>
          </cell>
        </row>
        <row r="67">
          <cell r="I67">
            <v>36979</v>
          </cell>
          <cell r="J67">
            <v>0.97599999999999998</v>
          </cell>
        </row>
        <row r="68">
          <cell r="I68">
            <v>36980</v>
          </cell>
          <cell r="J68">
            <v>0.97599999999999998</v>
          </cell>
        </row>
        <row r="69">
          <cell r="I69">
            <v>36983</v>
          </cell>
          <cell r="J69">
            <v>1.284</v>
          </cell>
        </row>
        <row r="70">
          <cell r="I70">
            <v>36984</v>
          </cell>
          <cell r="J70">
            <v>1.327</v>
          </cell>
        </row>
        <row r="71">
          <cell r="I71">
            <v>36985</v>
          </cell>
          <cell r="J71">
            <v>1.51</v>
          </cell>
        </row>
        <row r="72">
          <cell r="I72">
            <v>36986</v>
          </cell>
          <cell r="J72">
            <v>1.409</v>
          </cell>
        </row>
        <row r="73">
          <cell r="I73">
            <v>36987</v>
          </cell>
          <cell r="J73">
            <v>1.1479999999999999</v>
          </cell>
        </row>
        <row r="74">
          <cell r="I74">
            <v>36990</v>
          </cell>
          <cell r="J74">
            <v>0.96199999999999997</v>
          </cell>
        </row>
        <row r="75">
          <cell r="I75">
            <v>36991</v>
          </cell>
          <cell r="J75">
            <v>0.78800000000000003</v>
          </cell>
        </row>
        <row r="76">
          <cell r="I76">
            <v>36992</v>
          </cell>
          <cell r="J76">
            <v>0.73799999999999999</v>
          </cell>
        </row>
        <row r="77">
          <cell r="I77">
            <v>36993</v>
          </cell>
          <cell r="J77">
            <v>0.56399999999999995</v>
          </cell>
        </row>
        <row r="78">
          <cell r="I78">
            <v>36998</v>
          </cell>
          <cell r="J78">
            <v>0.56200000000000006</v>
          </cell>
        </row>
        <row r="79">
          <cell r="I79">
            <v>36999</v>
          </cell>
          <cell r="J79">
            <v>0.623</v>
          </cell>
        </row>
        <row r="80">
          <cell r="I80">
            <v>37000</v>
          </cell>
          <cell r="J80">
            <v>0.58599999999999997</v>
          </cell>
        </row>
        <row r="81">
          <cell r="I81">
            <v>37001</v>
          </cell>
          <cell r="J81">
            <v>0.58299999999999996</v>
          </cell>
        </row>
        <row r="82">
          <cell r="I82">
            <v>37004</v>
          </cell>
          <cell r="J82">
            <v>0.72</v>
          </cell>
        </row>
        <row r="83">
          <cell r="I83">
            <v>37005</v>
          </cell>
          <cell r="J83">
            <v>0.72</v>
          </cell>
        </row>
        <row r="84">
          <cell r="I84">
            <v>37006</v>
          </cell>
          <cell r="J84">
            <v>0.84299999999999997</v>
          </cell>
        </row>
        <row r="85">
          <cell r="I85">
            <v>37007</v>
          </cell>
          <cell r="J85">
            <v>1.024</v>
          </cell>
        </row>
        <row r="86">
          <cell r="I86">
            <v>37008</v>
          </cell>
          <cell r="J86">
            <v>0.74199999999999999</v>
          </cell>
        </row>
        <row r="87">
          <cell r="I87">
            <v>37012</v>
          </cell>
          <cell r="J87">
            <v>0.59299999999999997</v>
          </cell>
        </row>
        <row r="88">
          <cell r="I88">
            <v>37012</v>
          </cell>
          <cell r="J88">
            <v>0.71599999999999997</v>
          </cell>
        </row>
        <row r="89">
          <cell r="I89">
            <v>37013</v>
          </cell>
          <cell r="J89">
            <v>0.59299999999999997</v>
          </cell>
        </row>
        <row r="90">
          <cell r="I90">
            <v>37014</v>
          </cell>
          <cell r="J90">
            <v>0.43099999999999999</v>
          </cell>
        </row>
        <row r="91">
          <cell r="I91">
            <v>37015</v>
          </cell>
          <cell r="J91">
            <v>0.28000000000000003</v>
          </cell>
        </row>
        <row r="92">
          <cell r="I92">
            <v>37018</v>
          </cell>
          <cell r="J92">
            <v>0.28599999999999998</v>
          </cell>
        </row>
        <row r="93">
          <cell r="I93">
            <v>37019</v>
          </cell>
          <cell r="J93">
            <v>0.29899999999999999</v>
          </cell>
        </row>
        <row r="94">
          <cell r="I94">
            <v>37020</v>
          </cell>
          <cell r="J94">
            <v>0.34300000000000003</v>
          </cell>
        </row>
        <row r="95">
          <cell r="I95">
            <v>37021</v>
          </cell>
          <cell r="J95">
            <v>0.51900000000000002</v>
          </cell>
        </row>
        <row r="96">
          <cell r="I96">
            <v>37022</v>
          </cell>
          <cell r="J96">
            <v>0.47899999999999998</v>
          </cell>
        </row>
        <row r="97">
          <cell r="I97">
            <v>37025</v>
          </cell>
          <cell r="J97">
            <v>0.35799999999999998</v>
          </cell>
        </row>
        <row r="98">
          <cell r="I98">
            <v>37026</v>
          </cell>
          <cell r="J98">
            <v>0.42899999999999999</v>
          </cell>
        </row>
        <row r="99">
          <cell r="I99">
            <v>37027</v>
          </cell>
          <cell r="J99">
            <v>0.55800000000000005</v>
          </cell>
        </row>
        <row r="100">
          <cell r="I100">
            <v>37028</v>
          </cell>
          <cell r="J100">
            <v>0.69599999999999995</v>
          </cell>
        </row>
        <row r="101">
          <cell r="I101">
            <v>37029</v>
          </cell>
          <cell r="J101">
            <v>0.60599999999999998</v>
          </cell>
        </row>
        <row r="102">
          <cell r="I102">
            <v>37032</v>
          </cell>
          <cell r="J102">
            <v>0.50900000000000001</v>
          </cell>
        </row>
        <row r="103">
          <cell r="I103">
            <v>37033</v>
          </cell>
          <cell r="J103">
            <v>0.61299999999999999</v>
          </cell>
        </row>
        <row r="104">
          <cell r="I104">
            <v>37034</v>
          </cell>
          <cell r="J104">
            <v>0.78700000000000003</v>
          </cell>
        </row>
        <row r="105">
          <cell r="I105">
            <v>37036</v>
          </cell>
          <cell r="J105">
            <v>0.876</v>
          </cell>
        </row>
        <row r="106">
          <cell r="I106">
            <v>37039</v>
          </cell>
          <cell r="J106">
            <v>0.98</v>
          </cell>
        </row>
        <row r="107">
          <cell r="I107">
            <v>37040</v>
          </cell>
          <cell r="J107">
            <v>1.425</v>
          </cell>
        </row>
        <row r="108">
          <cell r="I108">
            <v>37041</v>
          </cell>
          <cell r="J108">
            <v>1.319</v>
          </cell>
        </row>
        <row r="109">
          <cell r="I109">
            <v>37042</v>
          </cell>
          <cell r="J109">
            <v>1.2070000000000001</v>
          </cell>
        </row>
        <row r="110">
          <cell r="I110">
            <v>37043</v>
          </cell>
          <cell r="J110">
            <v>1.173</v>
          </cell>
        </row>
        <row r="111">
          <cell r="I111">
            <v>37047</v>
          </cell>
          <cell r="J111">
            <v>1.173</v>
          </cell>
        </row>
        <row r="112">
          <cell r="I112">
            <v>37048</v>
          </cell>
          <cell r="J112">
            <v>1.095</v>
          </cell>
        </row>
        <row r="113">
          <cell r="I113">
            <v>37049</v>
          </cell>
          <cell r="J113">
            <v>1.077</v>
          </cell>
        </row>
        <row r="114">
          <cell r="I114">
            <v>37050</v>
          </cell>
          <cell r="J114">
            <v>1.5329999999999999</v>
          </cell>
        </row>
        <row r="115">
          <cell r="I115">
            <v>37053</v>
          </cell>
          <cell r="J115">
            <v>1.667</v>
          </cell>
        </row>
        <row r="116">
          <cell r="I116">
            <v>37054</v>
          </cell>
          <cell r="J116">
            <v>1.667</v>
          </cell>
        </row>
        <row r="117">
          <cell r="I117">
            <v>37055</v>
          </cell>
          <cell r="J117">
            <v>1.232</v>
          </cell>
        </row>
        <row r="118">
          <cell r="I118">
            <v>37056</v>
          </cell>
          <cell r="J118">
            <v>1.1499999999999999</v>
          </cell>
        </row>
        <row r="119">
          <cell r="I119">
            <v>37057</v>
          </cell>
          <cell r="J119">
            <v>0.90700000000000003</v>
          </cell>
        </row>
        <row r="120">
          <cell r="I120">
            <v>37060</v>
          </cell>
          <cell r="J120">
            <v>1.4990000000000001</v>
          </cell>
        </row>
        <row r="121">
          <cell r="I121">
            <v>37061</v>
          </cell>
          <cell r="J121">
            <v>1.1100000000000001</v>
          </cell>
        </row>
        <row r="122">
          <cell r="I122">
            <v>37062</v>
          </cell>
          <cell r="J122">
            <v>0.94299999999999995</v>
          </cell>
        </row>
        <row r="123">
          <cell r="I123">
            <v>37063</v>
          </cell>
          <cell r="J123">
            <v>0.94299999999999995</v>
          </cell>
        </row>
        <row r="124">
          <cell r="I124">
            <v>37064</v>
          </cell>
          <cell r="J124">
            <v>0.79900000000000004</v>
          </cell>
        </row>
        <row r="125">
          <cell r="I125">
            <v>37067</v>
          </cell>
          <cell r="J125">
            <v>0.74099999999999999</v>
          </cell>
        </row>
        <row r="126">
          <cell r="I126">
            <v>37068</v>
          </cell>
          <cell r="J126">
            <v>0.73599999999999999</v>
          </cell>
        </row>
        <row r="127">
          <cell r="I127">
            <v>37069</v>
          </cell>
          <cell r="J127">
            <v>0.82199999999999995</v>
          </cell>
        </row>
        <row r="128">
          <cell r="I128">
            <v>37070</v>
          </cell>
          <cell r="J128">
            <v>0.89800000000000002</v>
          </cell>
        </row>
        <row r="129">
          <cell r="I129">
            <v>37071</v>
          </cell>
          <cell r="J129">
            <v>0.83799999999999997</v>
          </cell>
        </row>
        <row r="130">
          <cell r="I130">
            <v>37074</v>
          </cell>
          <cell r="J130">
            <v>0.78600000000000003</v>
          </cell>
        </row>
        <row r="131">
          <cell r="I131">
            <v>37075</v>
          </cell>
          <cell r="J131">
            <v>0.72699999999999998</v>
          </cell>
        </row>
        <row r="132">
          <cell r="I132">
            <v>37076</v>
          </cell>
          <cell r="J132">
            <v>0.72699999999999998</v>
          </cell>
        </row>
        <row r="133">
          <cell r="I133">
            <v>37077</v>
          </cell>
          <cell r="J133">
            <v>0.55800000000000005</v>
          </cell>
        </row>
        <row r="134">
          <cell r="I134">
            <v>37078</v>
          </cell>
          <cell r="J134">
            <v>0.52200000000000002</v>
          </cell>
        </row>
        <row r="135">
          <cell r="I135">
            <v>37081</v>
          </cell>
          <cell r="J135">
            <v>0.38100000000000001</v>
          </cell>
        </row>
        <row r="136">
          <cell r="I136">
            <v>37082</v>
          </cell>
          <cell r="J136">
            <v>0.38100000000000001</v>
          </cell>
        </row>
        <row r="137">
          <cell r="I137">
            <v>37083</v>
          </cell>
          <cell r="J137">
            <v>0.35599999999999998</v>
          </cell>
        </row>
        <row r="138">
          <cell r="I138">
            <v>37084</v>
          </cell>
          <cell r="J138">
            <v>0.77400000000000002</v>
          </cell>
        </row>
        <row r="139">
          <cell r="I139">
            <v>37085</v>
          </cell>
          <cell r="J139">
            <v>1.1200000000000001</v>
          </cell>
        </row>
        <row r="140">
          <cell r="I140">
            <v>37088</v>
          </cell>
          <cell r="J140">
            <v>1.319</v>
          </cell>
        </row>
        <row r="141">
          <cell r="I141">
            <v>37089</v>
          </cell>
          <cell r="J141">
            <v>0.83599999999999997</v>
          </cell>
        </row>
        <row r="142">
          <cell r="I142">
            <v>37090</v>
          </cell>
          <cell r="J142">
            <v>0.90200000000000002</v>
          </cell>
        </row>
        <row r="143">
          <cell r="I143">
            <v>37091</v>
          </cell>
          <cell r="J143">
            <v>0.58399999999999996</v>
          </cell>
        </row>
        <row r="144">
          <cell r="I144">
            <v>37092</v>
          </cell>
          <cell r="J144">
            <v>0.56299999999999994</v>
          </cell>
        </row>
        <row r="145">
          <cell r="I145">
            <v>37095</v>
          </cell>
          <cell r="J145">
            <v>0.51400000000000001</v>
          </cell>
        </row>
        <row r="146">
          <cell r="I146">
            <v>37096</v>
          </cell>
          <cell r="J146">
            <v>0.441</v>
          </cell>
        </row>
        <row r="147">
          <cell r="I147">
            <v>37097</v>
          </cell>
          <cell r="J147">
            <v>0.47099999999999997</v>
          </cell>
        </row>
        <row r="148">
          <cell r="I148">
            <v>37098</v>
          </cell>
          <cell r="J148">
            <v>0.222</v>
          </cell>
        </row>
        <row r="149">
          <cell r="I149">
            <v>37099</v>
          </cell>
          <cell r="J149">
            <v>0.33500000000000002</v>
          </cell>
        </row>
        <row r="150">
          <cell r="I150">
            <v>37102</v>
          </cell>
          <cell r="J150">
            <v>0.22600000000000001</v>
          </cell>
        </row>
        <row r="151">
          <cell r="I151">
            <v>37103</v>
          </cell>
          <cell r="J151">
            <v>0.38700000000000001</v>
          </cell>
        </row>
        <row r="152">
          <cell r="I152">
            <v>37104</v>
          </cell>
          <cell r="J152">
            <v>0.55000000000000004</v>
          </cell>
        </row>
        <row r="153">
          <cell r="I153">
            <v>37105</v>
          </cell>
          <cell r="J153">
            <v>0.45800000000000002</v>
          </cell>
        </row>
        <row r="154">
          <cell r="I154">
            <v>37106</v>
          </cell>
          <cell r="J154">
            <v>0.373</v>
          </cell>
        </row>
        <row r="155">
          <cell r="I155">
            <v>37109</v>
          </cell>
          <cell r="J155">
            <v>0.35599999999999998</v>
          </cell>
        </row>
        <row r="156">
          <cell r="I156">
            <v>37110</v>
          </cell>
          <cell r="J156">
            <v>0.36099999999999999</v>
          </cell>
        </row>
        <row r="157">
          <cell r="I157">
            <v>37111</v>
          </cell>
          <cell r="J157">
            <v>0.35799999999999998</v>
          </cell>
        </row>
        <row r="158">
          <cell r="I158">
            <v>37112</v>
          </cell>
          <cell r="J158">
            <v>0.84399999999999997</v>
          </cell>
        </row>
        <row r="159">
          <cell r="I159">
            <v>37113</v>
          </cell>
          <cell r="J159">
            <v>0.53300000000000003</v>
          </cell>
        </row>
        <row r="160">
          <cell r="I160">
            <v>37116</v>
          </cell>
          <cell r="J160">
            <v>0.499</v>
          </cell>
        </row>
        <row r="161">
          <cell r="I161">
            <v>37117</v>
          </cell>
          <cell r="J161">
            <v>0.39600000000000002</v>
          </cell>
        </row>
        <row r="162">
          <cell r="I162">
            <v>37118</v>
          </cell>
          <cell r="J162">
            <v>0.254</v>
          </cell>
        </row>
        <row r="163">
          <cell r="I163">
            <v>37119</v>
          </cell>
          <cell r="J163">
            <v>0.76</v>
          </cell>
        </row>
        <row r="164">
          <cell r="I164">
            <v>37120</v>
          </cell>
          <cell r="J164">
            <v>0.85</v>
          </cell>
        </row>
        <row r="165">
          <cell r="I165">
            <v>37123</v>
          </cell>
          <cell r="J165">
            <v>0.91800000000000004</v>
          </cell>
        </row>
        <row r="166">
          <cell r="I166">
            <v>37124</v>
          </cell>
          <cell r="J166">
            <v>0.91600000000000004</v>
          </cell>
        </row>
        <row r="167">
          <cell r="I167">
            <v>37125</v>
          </cell>
          <cell r="J167">
            <v>1.01</v>
          </cell>
        </row>
        <row r="168">
          <cell r="I168">
            <v>37126</v>
          </cell>
          <cell r="J168">
            <v>0.51500000000000001</v>
          </cell>
        </row>
        <row r="169">
          <cell r="I169">
            <v>37127</v>
          </cell>
          <cell r="J169">
            <v>1.278</v>
          </cell>
        </row>
        <row r="170">
          <cell r="I170">
            <v>37130</v>
          </cell>
          <cell r="J170">
            <v>0.57399999999999995</v>
          </cell>
        </row>
        <row r="171">
          <cell r="I171">
            <v>37131</v>
          </cell>
          <cell r="J171">
            <v>0.64300000000000002</v>
          </cell>
        </row>
        <row r="172">
          <cell r="I172">
            <v>37132</v>
          </cell>
          <cell r="J172">
            <v>0.26100000000000001</v>
          </cell>
        </row>
        <row r="173">
          <cell r="I173">
            <v>37133</v>
          </cell>
          <cell r="J173">
            <v>0.154</v>
          </cell>
        </row>
        <row r="174">
          <cell r="I174">
            <v>37134</v>
          </cell>
          <cell r="J174">
            <v>0.40899999999999997</v>
          </cell>
        </row>
        <row r="175">
          <cell r="I175">
            <v>37137</v>
          </cell>
          <cell r="J175">
            <v>0.217</v>
          </cell>
        </row>
        <row r="176">
          <cell r="I176">
            <v>37138</v>
          </cell>
          <cell r="J176">
            <v>0.217</v>
          </cell>
        </row>
        <row r="177">
          <cell r="I177">
            <v>37139</v>
          </cell>
          <cell r="J177">
            <v>0.316</v>
          </cell>
        </row>
        <row r="178">
          <cell r="I178">
            <v>37140</v>
          </cell>
          <cell r="J178">
            <v>0.121</v>
          </cell>
        </row>
        <row r="179">
          <cell r="I179">
            <v>37141</v>
          </cell>
          <cell r="J179">
            <v>0.34599999999999997</v>
          </cell>
        </row>
        <row r="180">
          <cell r="I180">
            <v>37144</v>
          </cell>
          <cell r="J180">
            <v>0.22800000000000001</v>
          </cell>
        </row>
        <row r="181">
          <cell r="I181">
            <v>37145</v>
          </cell>
          <cell r="J181">
            <v>0.32500000000000001</v>
          </cell>
        </row>
        <row r="182">
          <cell r="I182">
            <v>37146</v>
          </cell>
          <cell r="J182">
            <v>0.30599999999999999</v>
          </cell>
        </row>
        <row r="183">
          <cell r="I183">
            <v>37147</v>
          </cell>
          <cell r="J183">
            <v>0.26900000000000002</v>
          </cell>
        </row>
        <row r="184">
          <cell r="I184">
            <v>37148</v>
          </cell>
          <cell r="J184">
            <v>0.26900000000000002</v>
          </cell>
        </row>
        <row r="185">
          <cell r="I185">
            <v>37151</v>
          </cell>
          <cell r="J185">
            <v>0.39600000000000002</v>
          </cell>
        </row>
        <row r="186">
          <cell r="I186">
            <v>37152</v>
          </cell>
          <cell r="J186">
            <v>0.39600000000000002</v>
          </cell>
        </row>
        <row r="187">
          <cell r="I187">
            <v>37153</v>
          </cell>
          <cell r="J187">
            <v>0.45100000000000001</v>
          </cell>
        </row>
        <row r="188">
          <cell r="I188">
            <v>37154</v>
          </cell>
          <cell r="J188">
            <v>0.51300000000000001</v>
          </cell>
        </row>
        <row r="189">
          <cell r="I189">
            <v>37155</v>
          </cell>
          <cell r="J189">
            <v>0.51500000000000001</v>
          </cell>
        </row>
        <row r="190">
          <cell r="I190">
            <v>37158</v>
          </cell>
          <cell r="J190">
            <v>0.41299999999999998</v>
          </cell>
        </row>
        <row r="191">
          <cell r="I191">
            <v>37159</v>
          </cell>
          <cell r="J191">
            <v>0.58099999999999996</v>
          </cell>
        </row>
        <row r="192">
          <cell r="I192">
            <v>37160</v>
          </cell>
          <cell r="J192">
            <v>0.72199999999999998</v>
          </cell>
        </row>
        <row r="193">
          <cell r="I193">
            <v>37161</v>
          </cell>
          <cell r="J193">
            <v>0.70199999999999996</v>
          </cell>
        </row>
        <row r="194">
          <cell r="I194">
            <v>37162</v>
          </cell>
          <cell r="J194">
            <v>0.83199999999999996</v>
          </cell>
        </row>
        <row r="195">
          <cell r="I195">
            <v>37165</v>
          </cell>
          <cell r="J195">
            <v>0.42199999999999999</v>
          </cell>
        </row>
        <row r="196">
          <cell r="I196">
            <v>37166</v>
          </cell>
          <cell r="J196">
            <v>0.46</v>
          </cell>
        </row>
        <row r="197">
          <cell r="I197">
            <v>37167</v>
          </cell>
          <cell r="J197">
            <v>0.4</v>
          </cell>
        </row>
        <row r="198">
          <cell r="I198">
            <v>37168</v>
          </cell>
          <cell r="J198">
            <v>0.34100000000000003</v>
          </cell>
        </row>
        <row r="199">
          <cell r="I199">
            <v>37169</v>
          </cell>
          <cell r="J199">
            <v>0.58899999999999997</v>
          </cell>
        </row>
        <row r="200">
          <cell r="I200">
            <v>37172</v>
          </cell>
          <cell r="J200">
            <v>0.47</v>
          </cell>
        </row>
        <row r="201">
          <cell r="I201">
            <v>37174</v>
          </cell>
          <cell r="J201">
            <v>0.35699999999999998</v>
          </cell>
        </row>
        <row r="202">
          <cell r="I202">
            <v>37175</v>
          </cell>
          <cell r="J202">
            <v>0.35699999999999998</v>
          </cell>
        </row>
        <row r="203">
          <cell r="I203">
            <v>37176</v>
          </cell>
          <cell r="J203">
            <v>0.5</v>
          </cell>
        </row>
        <row r="204">
          <cell r="I204">
            <v>37179</v>
          </cell>
          <cell r="J204">
            <v>0.54900000000000004</v>
          </cell>
        </row>
        <row r="205">
          <cell r="I205">
            <v>37180</v>
          </cell>
          <cell r="J205">
            <v>0.45600000000000002</v>
          </cell>
        </row>
        <row r="206">
          <cell r="I206">
            <v>37181</v>
          </cell>
          <cell r="J206">
            <v>0.33800000000000002</v>
          </cell>
        </row>
        <row r="207">
          <cell r="I207">
            <v>37182</v>
          </cell>
          <cell r="J207">
            <v>0.40300000000000002</v>
          </cell>
        </row>
        <row r="208">
          <cell r="I208">
            <v>37186</v>
          </cell>
          <cell r="J208">
            <v>0.39800000000000002</v>
          </cell>
        </row>
        <row r="209">
          <cell r="I209">
            <v>37187</v>
          </cell>
          <cell r="J209">
            <v>0.26700000000000002</v>
          </cell>
        </row>
        <row r="210">
          <cell r="I210">
            <v>37188</v>
          </cell>
          <cell r="J210">
            <v>0.23</v>
          </cell>
        </row>
        <row r="211">
          <cell r="I211">
            <v>37189</v>
          </cell>
          <cell r="J211">
            <v>0.35599999999999998</v>
          </cell>
        </row>
        <row r="212">
          <cell r="I212">
            <v>37190</v>
          </cell>
          <cell r="J212">
            <v>0.58899999999999997</v>
          </cell>
        </row>
        <row r="213">
          <cell r="I213">
            <v>37193</v>
          </cell>
          <cell r="J213">
            <v>0.433</v>
          </cell>
        </row>
        <row r="214">
          <cell r="I214">
            <v>37194</v>
          </cell>
          <cell r="J214">
            <v>0.32200000000000001</v>
          </cell>
        </row>
        <row r="215">
          <cell r="I215">
            <v>37195</v>
          </cell>
          <cell r="J215">
            <v>0.38600000000000001</v>
          </cell>
        </row>
        <row r="216">
          <cell r="I216">
            <v>37196</v>
          </cell>
          <cell r="J216">
            <v>0.373</v>
          </cell>
        </row>
        <row r="217">
          <cell r="I217">
            <v>37197</v>
          </cell>
          <cell r="J217">
            <v>0.22700000000000001</v>
          </cell>
        </row>
        <row r="218">
          <cell r="I218">
            <v>37200</v>
          </cell>
          <cell r="J218">
            <v>0.30599999999999999</v>
          </cell>
        </row>
        <row r="219">
          <cell r="I219">
            <v>37201</v>
          </cell>
          <cell r="J219">
            <v>0.22600000000000001</v>
          </cell>
        </row>
        <row r="220">
          <cell r="I220">
            <v>37202</v>
          </cell>
          <cell r="J220">
            <v>0.69</v>
          </cell>
        </row>
        <row r="221">
          <cell r="I221">
            <v>37203</v>
          </cell>
          <cell r="J221">
            <v>0.72899999999999998</v>
          </cell>
        </row>
        <row r="222">
          <cell r="I222">
            <v>37204</v>
          </cell>
          <cell r="J222">
            <v>0.35699999999999998</v>
          </cell>
        </row>
        <row r="223">
          <cell r="I223">
            <v>37207</v>
          </cell>
          <cell r="J223">
            <v>0.52</v>
          </cell>
        </row>
        <row r="224">
          <cell r="I224">
            <v>37208</v>
          </cell>
          <cell r="J224">
            <v>0.52500000000000002</v>
          </cell>
        </row>
        <row r="225">
          <cell r="I225">
            <v>37209</v>
          </cell>
          <cell r="J225">
            <v>0.442</v>
          </cell>
        </row>
        <row r="226">
          <cell r="I226">
            <v>37210</v>
          </cell>
          <cell r="J226">
            <v>0.38900000000000001</v>
          </cell>
        </row>
        <row r="227">
          <cell r="I227">
            <v>37211</v>
          </cell>
          <cell r="J227">
            <v>0.52600000000000002</v>
          </cell>
        </row>
        <row r="228">
          <cell r="I228">
            <v>37214</v>
          </cell>
          <cell r="J228">
            <v>0.34399999999999997</v>
          </cell>
        </row>
        <row r="229">
          <cell r="I229">
            <v>37215</v>
          </cell>
          <cell r="J229">
            <v>0.44900000000000001</v>
          </cell>
        </row>
        <row r="230">
          <cell r="I230">
            <v>37216</v>
          </cell>
          <cell r="J230">
            <v>0.32300000000000001</v>
          </cell>
        </row>
        <row r="231">
          <cell r="I231">
            <v>37217</v>
          </cell>
          <cell r="J231">
            <v>0.59699999999999998</v>
          </cell>
        </row>
        <row r="232">
          <cell r="I232">
            <v>37218</v>
          </cell>
          <cell r="J232">
            <v>0.67900000000000005</v>
          </cell>
        </row>
        <row r="233">
          <cell r="I233">
            <v>37221</v>
          </cell>
          <cell r="J233">
            <v>0.58599999999999997</v>
          </cell>
        </row>
        <row r="234">
          <cell r="I234">
            <v>37222</v>
          </cell>
          <cell r="J234">
            <v>0.56499999999999995</v>
          </cell>
        </row>
        <row r="235">
          <cell r="I235">
            <v>37223</v>
          </cell>
          <cell r="J235">
            <v>0.41</v>
          </cell>
        </row>
        <row r="236">
          <cell r="I236">
            <v>37224</v>
          </cell>
          <cell r="J236">
            <v>0.73799999999999999</v>
          </cell>
        </row>
        <row r="237">
          <cell r="I237">
            <v>37225</v>
          </cell>
          <cell r="J237">
            <v>0.26900000000000002</v>
          </cell>
        </row>
        <row r="238">
          <cell r="I238">
            <v>37228</v>
          </cell>
          <cell r="J238">
            <v>0.872</v>
          </cell>
        </row>
        <row r="239">
          <cell r="I239">
            <v>37229</v>
          </cell>
          <cell r="J239">
            <v>0.81</v>
          </cell>
        </row>
        <row r="240">
          <cell r="I240">
            <v>37230</v>
          </cell>
          <cell r="J240">
            <v>0.27700000000000002</v>
          </cell>
        </row>
        <row r="241">
          <cell r="I241">
            <v>37231</v>
          </cell>
          <cell r="J241">
            <v>0.91900000000000004</v>
          </cell>
        </row>
        <row r="242">
          <cell r="I242">
            <v>37232</v>
          </cell>
          <cell r="J242">
            <v>0.92300000000000004</v>
          </cell>
        </row>
        <row r="243">
          <cell r="I243">
            <v>37235</v>
          </cell>
          <cell r="J243">
            <v>0.81799999999999995</v>
          </cell>
        </row>
        <row r="244">
          <cell r="I244">
            <v>37236</v>
          </cell>
          <cell r="J244">
            <v>1.5620000000000001</v>
          </cell>
        </row>
        <row r="245">
          <cell r="I245">
            <v>37237</v>
          </cell>
          <cell r="J245">
            <v>1.107</v>
          </cell>
        </row>
        <row r="246">
          <cell r="I246">
            <v>37238</v>
          </cell>
          <cell r="J246">
            <v>0.65500000000000003</v>
          </cell>
        </row>
        <row r="247">
          <cell r="I247">
            <v>37239</v>
          </cell>
          <cell r="J247">
            <v>0.54</v>
          </cell>
        </row>
        <row r="248">
          <cell r="I248">
            <v>37242</v>
          </cell>
          <cell r="J248">
            <v>0.76700000000000002</v>
          </cell>
        </row>
        <row r="249">
          <cell r="I249">
            <v>37243</v>
          </cell>
          <cell r="J249">
            <v>0.98799999999999999</v>
          </cell>
        </row>
        <row r="250">
          <cell r="I250">
            <v>37244</v>
          </cell>
          <cell r="J250">
            <v>1.1479999999999999</v>
          </cell>
        </row>
        <row r="251">
          <cell r="I251">
            <v>37245</v>
          </cell>
          <cell r="J251">
            <v>0.98899999999999999</v>
          </cell>
        </row>
        <row r="252">
          <cell r="I252">
            <v>37246</v>
          </cell>
          <cell r="J252">
            <v>0.73599999999999999</v>
          </cell>
        </row>
        <row r="253">
          <cell r="I253">
            <v>37249</v>
          </cell>
          <cell r="J253">
            <v>0.58899999999999997</v>
          </cell>
        </row>
        <row r="254">
          <cell r="I254">
            <v>37252</v>
          </cell>
          <cell r="J254">
            <v>0.64400000000000002</v>
          </cell>
        </row>
        <row r="255">
          <cell r="I255">
            <v>37253</v>
          </cell>
          <cell r="J255">
            <v>0.55100000000000005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Selected Data"/>
      <sheetName val="Cons 2000 YTD"/>
      <sheetName val="Cons 2000 4th Qtr"/>
      <sheetName val="Ytd4Q00"/>
      <sheetName val="Qtr4Q00"/>
      <sheetName val="12Mo4Q00"/>
      <sheetName val="Qtr3Q00"/>
      <sheetName val="Ytd3Q00"/>
      <sheetName val="12Mo3Q00"/>
      <sheetName val="Qtr2Q00"/>
      <sheetName val="Ytd2Q00"/>
      <sheetName val="12Mo2Q00"/>
      <sheetName val="Ytd1Q00"/>
      <sheetName val="12Mo1Q00"/>
      <sheetName val="Ytd1Q99"/>
      <sheetName val="12Mo1Q99"/>
      <sheetName val="Qtr2Q99"/>
      <sheetName val="Qtr2Q99Chg"/>
      <sheetName val="Ytd2Q99"/>
      <sheetName val="12Mo2Q99"/>
      <sheetName val="Qtr3Q99"/>
      <sheetName val="Qtr3Q99Chg"/>
      <sheetName val="Ytd3Q99"/>
      <sheetName val="12Mo3Q99"/>
      <sheetName val="Qtr4Q99"/>
      <sheetName val="Qtr4Q99Chg"/>
      <sheetName val="Ytd4Q99"/>
      <sheetName val="Ytd1Q98"/>
      <sheetName val="12Mo1Q98"/>
      <sheetName val="Qtr2Q98"/>
      <sheetName val="Qtr2Q98Chg"/>
      <sheetName val="Ytd2Q98"/>
      <sheetName val="12Mo2Q98"/>
      <sheetName val="Qtr3Q98"/>
      <sheetName val="Qtr3Q98Chg"/>
      <sheetName val="Ytd3Q98"/>
      <sheetName val="12Mo3Q98"/>
      <sheetName val="Qtr4Q98"/>
      <sheetName val="Ytd4Q98"/>
      <sheetName val="Ytd1Q97"/>
      <sheetName val="Ytd2Q97"/>
      <sheetName val="Ytd3Q97"/>
      <sheetName val="Qtr4Q97"/>
      <sheetName val="Ytd4Q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Reliant Energy, Incorporated</v>
          </cell>
        </row>
        <row r="2">
          <cell r="A2" t="str">
            <v>Statements of Consolidated Income</v>
          </cell>
        </row>
        <row r="3">
          <cell r="A3" t="str">
            <v>For The Period Ended September 30, 1999</v>
          </cell>
        </row>
        <row r="4">
          <cell r="A4" t="str">
            <v>(In 000's)</v>
          </cell>
        </row>
        <row r="7">
          <cell r="C7" t="str">
            <v>09/99 10-Q</v>
          </cell>
        </row>
        <row r="8">
          <cell r="C8" t="str">
            <v>Adjusted</v>
          </cell>
          <cell r="H8" t="str">
            <v>Adjusted as of 10-K</v>
          </cell>
        </row>
        <row r="9">
          <cell r="C9" t="str">
            <v>Year To Date</v>
          </cell>
          <cell r="D9" t="str">
            <v>Reclassifications made for 1999 10-K</v>
          </cell>
          <cell r="H9" t="str">
            <v>Year To Date</v>
          </cell>
        </row>
        <row r="10">
          <cell r="A10" t="str">
            <v>FRM Captions</v>
          </cell>
          <cell r="C10">
            <v>36433</v>
          </cell>
          <cell r="E10" t="str">
            <v>debit</v>
          </cell>
          <cell r="G10" t="str">
            <v>credit</v>
          </cell>
          <cell r="H10">
            <v>36433</v>
          </cell>
        </row>
        <row r="11">
          <cell r="C11" t="str">
            <v>C-41</v>
          </cell>
          <cell r="E11" t="str">
            <v>C-9 2/2</v>
          </cell>
        </row>
        <row r="12">
          <cell r="A12" t="str">
            <v>Revenues:</v>
          </cell>
        </row>
        <row r="13">
          <cell r="A13" t="str">
            <v>Electric Operations</v>
          </cell>
          <cell r="C13">
            <v>3513144</v>
          </cell>
          <cell r="H13">
            <v>3513144</v>
          </cell>
        </row>
        <row r="14">
          <cell r="A14" t="str">
            <v>Natural Gas Distribution</v>
          </cell>
          <cell r="C14">
            <v>1310153</v>
          </cell>
          <cell r="H14">
            <v>1310153</v>
          </cell>
        </row>
        <row r="15">
          <cell r="A15" t="str">
            <v>Interstate Pipelines</v>
          </cell>
          <cell r="C15">
            <v>202246</v>
          </cell>
          <cell r="H15">
            <v>202246</v>
          </cell>
        </row>
        <row r="16">
          <cell r="A16" t="str">
            <v>Wholesale Energy</v>
          </cell>
          <cell r="C16">
            <v>5854052</v>
          </cell>
          <cell r="H16">
            <v>5854052</v>
          </cell>
        </row>
        <row r="17">
          <cell r="A17" t="str">
            <v>Wholesale Europe</v>
          </cell>
        </row>
        <row r="18">
          <cell r="A18" t="str">
            <v>International</v>
          </cell>
          <cell r="C18">
            <v>26273</v>
          </cell>
          <cell r="H18">
            <v>26273</v>
          </cell>
        </row>
        <row r="19">
          <cell r="A19" t="str">
            <v>Other</v>
          </cell>
          <cell r="C19">
            <v>673209</v>
          </cell>
          <cell r="H19">
            <v>673209</v>
          </cell>
        </row>
        <row r="20">
          <cell r="A20" t="str">
            <v>Eliminations</v>
          </cell>
          <cell r="C20">
            <v>-331153</v>
          </cell>
          <cell r="H20">
            <v>-331153</v>
          </cell>
        </row>
        <row r="21">
          <cell r="A21" t="str">
            <v>Revenues</v>
          </cell>
          <cell r="C21">
            <v>11247924</v>
          </cell>
          <cell r="H21">
            <v>11247924</v>
          </cell>
        </row>
        <row r="23">
          <cell r="A23" t="str">
            <v>Expenses:</v>
          </cell>
        </row>
        <row r="24">
          <cell r="A24" t="str">
            <v>Fuel and cost of gas sold</v>
          </cell>
          <cell r="C24">
            <v>4631147</v>
          </cell>
          <cell r="D24">
            <v>-1</v>
          </cell>
          <cell r="E24">
            <v>3100</v>
          </cell>
          <cell r="H24">
            <v>4634247</v>
          </cell>
        </row>
        <row r="25">
          <cell r="A25" t="str">
            <v>Purchased power</v>
          </cell>
          <cell r="C25">
            <v>3315667</v>
          </cell>
          <cell r="H25">
            <v>3315667</v>
          </cell>
        </row>
        <row r="26">
          <cell r="A26" t="str">
            <v>Operation and maintenance</v>
          </cell>
          <cell r="C26">
            <v>1281898</v>
          </cell>
          <cell r="F26">
            <v>-1</v>
          </cell>
          <cell r="G26">
            <v>3100</v>
          </cell>
          <cell r="H26">
            <v>1278798</v>
          </cell>
        </row>
        <row r="27">
          <cell r="A27" t="str">
            <v>Taxes other than income taxes</v>
          </cell>
          <cell r="C27">
            <v>340800</v>
          </cell>
          <cell r="H27">
            <v>340800</v>
          </cell>
        </row>
        <row r="28">
          <cell r="A28" t="str">
            <v>Depreciation and amortization</v>
          </cell>
          <cell r="C28">
            <v>705337</v>
          </cell>
          <cell r="H28">
            <v>705337</v>
          </cell>
        </row>
        <row r="29">
          <cell r="A29" t="str">
            <v>Total</v>
          </cell>
          <cell r="C29">
            <v>10274849</v>
          </cell>
          <cell r="H29">
            <v>10274849</v>
          </cell>
        </row>
        <row r="30">
          <cell r="A30" t="str">
            <v>Operating Income</v>
          </cell>
          <cell r="C30">
            <v>973075</v>
          </cell>
          <cell r="H30">
            <v>973075</v>
          </cell>
        </row>
        <row r="32">
          <cell r="A32" t="str">
            <v>Other Income (Expense):</v>
          </cell>
        </row>
        <row r="33">
          <cell r="A33" t="str">
            <v>Unrealized gain on Time Warner Investment</v>
          </cell>
          <cell r="C33">
            <v>1816105</v>
          </cell>
          <cell r="H33">
            <v>1816105</v>
          </cell>
        </row>
        <row r="34">
          <cell r="A34" t="str">
            <v>Unrealized gain/(loss) on Indexed Debt Securities</v>
          </cell>
          <cell r="C34">
            <v>6778</v>
          </cell>
          <cell r="H34">
            <v>6778</v>
          </cell>
        </row>
        <row r="35">
          <cell r="A35" t="str">
            <v>Time Warner dividend income</v>
          </cell>
          <cell r="C35">
            <v>23247</v>
          </cell>
          <cell r="H35">
            <v>23247</v>
          </cell>
        </row>
        <row r="36">
          <cell r="A36" t="str">
            <v>Interest income - IRS Refund</v>
          </cell>
          <cell r="H36">
            <v>0</v>
          </cell>
        </row>
        <row r="37">
          <cell r="A37" t="str">
            <v>Income (loss) of equity investment of unconsolidated subsidiaries</v>
          </cell>
        </row>
        <row r="38">
          <cell r="A38" t="str">
            <v>Other - net</v>
          </cell>
          <cell r="C38">
            <v>15448</v>
          </cell>
          <cell r="H38">
            <v>15448</v>
          </cell>
        </row>
        <row r="39">
          <cell r="A39" t="str">
            <v>Total</v>
          </cell>
          <cell r="C39">
            <v>1861578</v>
          </cell>
          <cell r="H39">
            <v>1861578</v>
          </cell>
        </row>
        <row r="41">
          <cell r="A41" t="str">
            <v>Interest and Other Charges:</v>
          </cell>
        </row>
        <row r="42">
          <cell r="A42" t="str">
            <v>Interest on long-term debt</v>
          </cell>
          <cell r="C42">
            <v>307965</v>
          </cell>
          <cell r="H42">
            <v>307965</v>
          </cell>
        </row>
        <row r="43">
          <cell r="A43" t="str">
            <v xml:space="preserve">Other interest </v>
          </cell>
          <cell r="C43">
            <v>60794</v>
          </cell>
          <cell r="G43" t="str">
            <v xml:space="preserve"> </v>
          </cell>
          <cell r="H43">
            <v>60794</v>
          </cell>
        </row>
        <row r="44">
          <cell r="A44" t="str">
            <v>Distribution on trust securities</v>
          </cell>
          <cell r="C44">
            <v>38433</v>
          </cell>
          <cell r="H44">
            <v>38433</v>
          </cell>
        </row>
        <row r="45">
          <cell r="A45" t="str">
            <v>Preferred Dividends on Trust Securities</v>
          </cell>
          <cell r="H45">
            <v>0</v>
          </cell>
        </row>
        <row r="46">
          <cell r="A46" t="str">
            <v>AFUDC - Borrowed</v>
          </cell>
          <cell r="H46">
            <v>0</v>
          </cell>
        </row>
        <row r="47">
          <cell r="A47" t="str">
            <v>Total</v>
          </cell>
          <cell r="C47">
            <v>407192</v>
          </cell>
          <cell r="H47">
            <v>407192</v>
          </cell>
        </row>
        <row r="49">
          <cell r="A49" t="str">
            <v>Income Before Income Taxes and Preferred Dividends</v>
          </cell>
          <cell r="C49">
            <v>2427461</v>
          </cell>
          <cell r="H49">
            <v>2427461</v>
          </cell>
        </row>
        <row r="51">
          <cell r="A51" t="str">
            <v>Income Tax Expense</v>
          </cell>
          <cell r="C51">
            <v>872304</v>
          </cell>
          <cell r="H51">
            <v>872304</v>
          </cell>
        </row>
        <row r="53">
          <cell r="A53" t="str">
            <v>Net Income Before Extraordinary Item and Preferred Dividends</v>
          </cell>
          <cell r="C53">
            <v>1555157</v>
          </cell>
          <cell r="H53">
            <v>1555157</v>
          </cell>
        </row>
        <row r="54">
          <cell r="A54" t="str">
            <v>Income (Loss) from operations of discontinued RE International (net of taxes)</v>
          </cell>
          <cell r="H54">
            <v>0</v>
          </cell>
        </row>
        <row r="55">
          <cell r="A55" t="str">
            <v>Extraordinary Item</v>
          </cell>
          <cell r="H55">
            <v>0</v>
          </cell>
        </row>
        <row r="56">
          <cell r="A56" t="str">
            <v>Preferred Dividends</v>
          </cell>
          <cell r="C56">
            <v>292</v>
          </cell>
          <cell r="H56">
            <v>292</v>
          </cell>
        </row>
        <row r="57">
          <cell r="A57" t="str">
            <v>Net Income Available for Common Stock</v>
          </cell>
          <cell r="C57">
            <v>1554865</v>
          </cell>
          <cell r="H57">
            <v>1554865</v>
          </cell>
        </row>
        <row r="58">
          <cell r="B58" t="str">
            <v>Total Reclasses :</v>
          </cell>
          <cell r="E58">
            <v>3100</v>
          </cell>
          <cell r="G58">
            <v>3100</v>
          </cell>
        </row>
        <row r="60">
          <cell r="A60" t="str">
            <v>Basic Earnings Per Common Share</v>
          </cell>
          <cell r="C60">
            <v>5.4509425164857124</v>
          </cell>
          <cell r="H60">
            <v>5.4509425164857124</v>
          </cell>
        </row>
        <row r="61">
          <cell r="A61" t="str">
            <v>Diluted Earnings Per Common Share</v>
          </cell>
          <cell r="C61">
            <v>5.4264021749372677</v>
          </cell>
          <cell r="H61">
            <v>5.4264021749372677</v>
          </cell>
        </row>
        <row r="63">
          <cell r="A63" t="str">
            <v>Dividends Declared Per Common Share</v>
          </cell>
          <cell r="C63">
            <v>1.125</v>
          </cell>
          <cell r="H63">
            <v>1.125</v>
          </cell>
        </row>
        <row r="65">
          <cell r="A65" t="str">
            <v>Weighted Average Common Shares Outstanding (000):</v>
          </cell>
        </row>
        <row r="66">
          <cell r="A66" t="str">
            <v>- Basic</v>
          </cell>
          <cell r="C66">
            <v>285247</v>
          </cell>
          <cell r="H66">
            <v>285247</v>
          </cell>
        </row>
        <row r="67">
          <cell r="A67" t="str">
            <v>- Diluted</v>
          </cell>
          <cell r="C67">
            <v>286537</v>
          </cell>
          <cell r="H67">
            <v>286537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HLP"/>
      <sheetName val="Gas"/>
      <sheetName val="Arkla"/>
      <sheetName val="Entex"/>
      <sheetName val="Minn"/>
      <sheetName val="Pipeline"/>
      <sheetName val="RGT"/>
      <sheetName val="MRT"/>
      <sheetName val="BJ"/>
      <sheetName val="RIH"/>
      <sheetName val="RFS"/>
      <sheetName val="WT"/>
      <sheetName val="REPG"/>
      <sheetName val="Cali."/>
      <sheetName val="Hope"/>
      <sheetName val="CV"/>
      <sheetName val="RE NE Dev"/>
      <sheetName val="RE Renew"/>
      <sheetName val="Aurora"/>
      <sheetName val="Sithe"/>
      <sheetName val="Indian"/>
      <sheetName val="Shelby"/>
      <sheetName val="Osceola"/>
      <sheetName val="McHenry"/>
      <sheetName val="RER WT"/>
      <sheetName val="RES"/>
      <sheetName val="RESI"/>
      <sheetName val="WS Eur"/>
      <sheetName val="UNA"/>
      <sheetName val="T&amp;M"/>
      <sheetName val="Retl"/>
      <sheetName val="Thermal"/>
      <sheetName val="Intl"/>
      <sheetName val="RE"/>
      <sheetName val="RE Corp"/>
      <sheetName val="RE Fina"/>
      <sheetName val="RER Corp"/>
      <sheetName val="RE Comm"/>
      <sheetName val="SG1"/>
      <sheetName val="Companies"/>
      <sheetName val="Elim Load Sheet"/>
      <sheetName val="sapactivexlhidde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3">
          <cell r="R3" t="str">
            <v>CV GC CD</v>
          </cell>
        </row>
      </sheetData>
      <sheetData sheetId="40"/>
      <sheetData sheetId="41"/>
      <sheetData sheetId="4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A-1"/>
      <sheetName val="A-YTD 1"/>
      <sheetName val="A-YTD 2"/>
      <sheetName val="ER 5"/>
      <sheetName val="FR-1"/>
      <sheetName val="Detail"/>
      <sheetName val="NON-PRINTING-&gt;"/>
      <sheetName val="Instructions"/>
    </sheetNames>
    <sheetDataSet>
      <sheetData sheetId="0" refreshError="1"/>
      <sheetData sheetId="1" refreshError="1"/>
      <sheetData sheetId="2" refreshError="1"/>
      <sheetData sheetId="3">
        <row r="11">
          <cell r="F11">
            <v>6163</v>
          </cell>
          <cell r="J11">
            <v>1629</v>
          </cell>
        </row>
        <row r="12">
          <cell r="F12">
            <v>4426</v>
          </cell>
          <cell r="J12">
            <v>1407</v>
          </cell>
        </row>
        <row r="16">
          <cell r="F16">
            <v>1410</v>
          </cell>
          <cell r="J16">
            <v>451</v>
          </cell>
        </row>
        <row r="18">
          <cell r="F18">
            <v>4364</v>
          </cell>
          <cell r="J18">
            <v>1437</v>
          </cell>
        </row>
        <row r="19">
          <cell r="F19">
            <v>2335</v>
          </cell>
          <cell r="J19">
            <v>621</v>
          </cell>
        </row>
        <row r="20">
          <cell r="F20">
            <v>1243</v>
          </cell>
          <cell r="J20">
            <v>261</v>
          </cell>
        </row>
        <row r="21">
          <cell r="F21">
            <v>406</v>
          </cell>
          <cell r="J21">
            <v>99</v>
          </cell>
        </row>
        <row r="27">
          <cell r="F27">
            <v>-22</v>
          </cell>
          <cell r="J27">
            <v>-88</v>
          </cell>
        </row>
        <row r="28">
          <cell r="F28">
            <v>-232</v>
          </cell>
          <cell r="J28">
            <v>84</v>
          </cell>
        </row>
        <row r="29">
          <cell r="F29">
            <v>-361</v>
          </cell>
          <cell r="J29">
            <v>-102</v>
          </cell>
        </row>
        <row r="30">
          <cell r="F30">
            <v>-59</v>
          </cell>
          <cell r="J30">
            <v>-13</v>
          </cell>
        </row>
        <row r="34">
          <cell r="F34">
            <v>307</v>
          </cell>
          <cell r="J34">
            <v>99</v>
          </cell>
        </row>
        <row r="36">
          <cell r="F36">
            <v>50</v>
          </cell>
          <cell r="J36">
            <v>34</v>
          </cell>
        </row>
        <row r="40">
          <cell r="F40">
            <v>146</v>
          </cell>
          <cell r="J40">
            <v>61</v>
          </cell>
        </row>
        <row r="42">
          <cell r="F42">
            <v>35</v>
          </cell>
          <cell r="J42">
            <v>30</v>
          </cell>
        </row>
      </sheetData>
      <sheetData sheetId="4" refreshError="1"/>
      <sheetData sheetId="5" refreshError="1"/>
      <sheetData sheetId="6" refreshError="1"/>
      <sheetData sheetId="7">
        <row r="13">
          <cell r="C13">
            <v>2638</v>
          </cell>
          <cell r="G13">
            <v>629</v>
          </cell>
        </row>
        <row r="14">
          <cell r="C14">
            <v>594</v>
          </cell>
          <cell r="G14">
            <v>101</v>
          </cell>
        </row>
        <row r="17">
          <cell r="C17">
            <v>1444</v>
          </cell>
          <cell r="G17">
            <v>388</v>
          </cell>
        </row>
        <row r="18">
          <cell r="C18">
            <v>386</v>
          </cell>
          <cell r="G18">
            <v>93</v>
          </cell>
        </row>
        <row r="19">
          <cell r="C19">
            <v>240</v>
          </cell>
          <cell r="G19">
            <v>60</v>
          </cell>
        </row>
        <row r="20">
          <cell r="C20">
            <v>539</v>
          </cell>
          <cell r="G20">
            <v>89</v>
          </cell>
        </row>
        <row r="23">
          <cell r="C23">
            <v>568</v>
          </cell>
          <cell r="G23">
            <v>88</v>
          </cell>
        </row>
        <row r="24">
          <cell r="C24">
            <v>55</v>
          </cell>
          <cell r="G24">
            <v>12</v>
          </cell>
        </row>
        <row r="28">
          <cell r="C28">
            <v>2967</v>
          </cell>
          <cell r="G28">
            <v>909</v>
          </cell>
        </row>
        <row r="30">
          <cell r="C30">
            <v>1467</v>
          </cell>
          <cell r="G30">
            <v>495</v>
          </cell>
        </row>
        <row r="31">
          <cell r="C31">
            <v>803</v>
          </cell>
          <cell r="G31">
            <v>211</v>
          </cell>
        </row>
        <row r="32">
          <cell r="C32">
            <v>277</v>
          </cell>
          <cell r="G32">
            <v>67</v>
          </cell>
        </row>
        <row r="33">
          <cell r="C33">
            <v>154</v>
          </cell>
          <cell r="G33">
            <v>36</v>
          </cell>
        </row>
        <row r="35">
          <cell r="C35">
            <v>266</v>
          </cell>
          <cell r="G35">
            <v>100</v>
          </cell>
        </row>
        <row r="38">
          <cell r="C38">
            <v>4521</v>
          </cell>
          <cell r="G38">
            <v>1456</v>
          </cell>
        </row>
        <row r="40">
          <cell r="C40">
            <v>4453</v>
          </cell>
          <cell r="G40">
            <v>1455</v>
          </cell>
        </row>
        <row r="41">
          <cell r="C41">
            <v>96</v>
          </cell>
          <cell r="G41">
            <v>22</v>
          </cell>
        </row>
        <row r="42">
          <cell r="C42">
            <v>16</v>
          </cell>
          <cell r="G42">
            <v>4</v>
          </cell>
        </row>
        <row r="43">
          <cell r="C43">
            <v>3</v>
          </cell>
          <cell r="G43">
            <v>2</v>
          </cell>
        </row>
        <row r="45">
          <cell r="C45">
            <v>-47</v>
          </cell>
          <cell r="G45">
            <v>-27</v>
          </cell>
        </row>
        <row r="56">
          <cell r="C56">
            <v>15</v>
          </cell>
          <cell r="G56">
            <v>4</v>
          </cell>
        </row>
        <row r="57">
          <cell r="C57">
            <v>26</v>
          </cell>
          <cell r="G57">
            <v>10</v>
          </cell>
        </row>
        <row r="58">
          <cell r="C58">
            <v>-11</v>
          </cell>
          <cell r="G58">
            <v>-6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SAPBEXqueriesDefunct"/>
      <sheetName val="SAPBEXfiltersDefunct"/>
      <sheetName val="EPS 5"/>
      <sheetName val="EPS 10"/>
      <sheetName val="EPS 15"/>
      <sheetName val="EPS 20"/>
      <sheetName val="EPS 25"/>
      <sheetName val="EPS 30"/>
    </sheetNames>
    <sheetDataSet>
      <sheetData sheetId="0"/>
      <sheetData sheetId="1"/>
      <sheetData sheetId="2"/>
      <sheetData sheetId="3">
        <row r="10">
          <cell r="E10">
            <v>500437000</v>
          </cell>
          <cell r="K10">
            <v>448829000</v>
          </cell>
        </row>
        <row r="14">
          <cell r="E14">
            <v>504073000</v>
          </cell>
          <cell r="K14">
            <v>452465000</v>
          </cell>
        </row>
        <row r="17">
          <cell r="C17">
            <v>0.1811099300050413</v>
          </cell>
          <cell r="I17">
            <v>0.74207761352623702</v>
          </cell>
        </row>
        <row r="19">
          <cell r="C19">
            <v>0.17980363290761112</v>
          </cell>
          <cell r="I19">
            <v>0.73611471416939167</v>
          </cell>
        </row>
        <row r="20">
          <cell r="C20">
            <v>0.20010049964257554</v>
          </cell>
          <cell r="I20">
            <v>0.75938678164332474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FormattingSheet"/>
      <sheetName val="Sheet1"/>
    </sheetNames>
    <sheetDataSet>
      <sheetData sheetId="0"/>
      <sheetData sheetId="1">
        <row r="44">
          <cell r="B44">
            <v>48</v>
          </cell>
          <cell r="E44">
            <v>14</v>
          </cell>
        </row>
        <row r="45">
          <cell r="B45">
            <v>-8</v>
          </cell>
          <cell r="E45">
            <v>-2</v>
          </cell>
        </row>
        <row r="46">
          <cell r="B46">
            <v>59</v>
          </cell>
          <cell r="E46">
            <v>13</v>
          </cell>
        </row>
        <row r="47">
          <cell r="B47">
            <v>321</v>
          </cell>
          <cell r="E4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R1783"/>
  <sheetViews>
    <sheetView workbookViewId="0"/>
  </sheetViews>
  <sheetFormatPr defaultRowHeight="12.75"/>
  <sheetData>
    <row r="1" spans="1:233">
      <c r="A1">
        <v>9</v>
      </c>
    </row>
    <row r="2" spans="1:233">
      <c r="A2">
        <v>4</v>
      </c>
      <c r="AE2">
        <v>44</v>
      </c>
      <c r="CM2">
        <v>376</v>
      </c>
      <c r="DG2">
        <v>48</v>
      </c>
      <c r="EA2">
        <v>1780</v>
      </c>
      <c r="EU2">
        <v>6</v>
      </c>
      <c r="FY2">
        <v>14</v>
      </c>
      <c r="HW2">
        <v>128</v>
      </c>
    </row>
    <row r="3" spans="1:233">
      <c r="A3">
        <v>24</v>
      </c>
      <c r="AE3">
        <v>54</v>
      </c>
      <c r="CM3">
        <v>9</v>
      </c>
      <c r="DG3">
        <v>11</v>
      </c>
      <c r="EA3">
        <v>13</v>
      </c>
      <c r="EU3">
        <v>11</v>
      </c>
      <c r="FY3">
        <v>20</v>
      </c>
      <c r="HW3">
        <v>2</v>
      </c>
    </row>
    <row r="4" spans="1:233">
      <c r="B4">
        <v>0</v>
      </c>
      <c r="C4" t="s">
        <v>267</v>
      </c>
      <c r="D4" t="b">
        <v>1</v>
      </c>
      <c r="E4" t="b">
        <v>1</v>
      </c>
      <c r="F4" t="s">
        <v>0</v>
      </c>
      <c r="G4">
        <v>3</v>
      </c>
      <c r="H4">
        <v>2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1</v>
      </c>
      <c r="S4">
        <v>5</v>
      </c>
      <c r="T4" t="b">
        <v>1</v>
      </c>
      <c r="U4" t="b">
        <v>1</v>
      </c>
      <c r="X4" t="b">
        <v>0</v>
      </c>
      <c r="Y4" t="b">
        <v>0</v>
      </c>
      <c r="Z4" t="b">
        <v>0</v>
      </c>
      <c r="AE4">
        <v>6</v>
      </c>
      <c r="AF4" s="1" t="s">
        <v>18</v>
      </c>
      <c r="AG4" s="1" t="s">
        <v>19</v>
      </c>
      <c r="AH4" s="1" t="s">
        <v>1</v>
      </c>
      <c r="AI4" s="1" t="s">
        <v>8</v>
      </c>
      <c r="AJ4" s="1" t="s">
        <v>8</v>
      </c>
      <c r="AK4" s="1" t="s">
        <v>11</v>
      </c>
      <c r="AL4" s="1" t="s">
        <v>8</v>
      </c>
      <c r="AM4" s="1" t="s">
        <v>8</v>
      </c>
      <c r="AN4" s="1" t="s">
        <v>8</v>
      </c>
      <c r="AO4" s="1" t="s">
        <v>8</v>
      </c>
      <c r="AP4" s="1" t="s">
        <v>8</v>
      </c>
      <c r="AQ4" s="1" t="s">
        <v>8</v>
      </c>
      <c r="AR4" s="1" t="s">
        <v>8</v>
      </c>
      <c r="AS4" s="1" t="s">
        <v>2</v>
      </c>
      <c r="AT4" s="1" t="s">
        <v>263</v>
      </c>
      <c r="AU4" s="1" t="s">
        <v>8</v>
      </c>
      <c r="AV4" s="1" t="s">
        <v>8</v>
      </c>
      <c r="AW4" s="1" t="s">
        <v>8</v>
      </c>
      <c r="AX4" s="1" t="s">
        <v>13</v>
      </c>
      <c r="AY4" s="1" t="s">
        <v>21</v>
      </c>
      <c r="AZ4" s="1" t="s">
        <v>18</v>
      </c>
      <c r="BA4" s="1" t="s">
        <v>15</v>
      </c>
      <c r="BB4" s="1" t="s">
        <v>8</v>
      </c>
      <c r="BC4" s="1" t="s">
        <v>8</v>
      </c>
      <c r="BD4" s="1" t="s">
        <v>16</v>
      </c>
      <c r="BE4" s="1" t="s">
        <v>8</v>
      </c>
      <c r="BF4" s="1" t="s">
        <v>8</v>
      </c>
      <c r="BG4" s="1" t="s">
        <v>8</v>
      </c>
      <c r="BH4" s="1" t="s">
        <v>8</v>
      </c>
      <c r="BI4" s="1" t="s">
        <v>8</v>
      </c>
      <c r="BJ4" s="1" t="s">
        <v>13</v>
      </c>
      <c r="BK4" s="1" t="s">
        <v>17</v>
      </c>
      <c r="BL4" s="1" t="s">
        <v>8</v>
      </c>
      <c r="BM4" s="1" t="s">
        <v>9</v>
      </c>
      <c r="BN4" s="1" t="s">
        <v>8</v>
      </c>
      <c r="BO4" s="1" t="s">
        <v>8</v>
      </c>
      <c r="BP4" s="1" t="s">
        <v>8</v>
      </c>
      <c r="BQ4" s="1" t="s">
        <v>2</v>
      </c>
      <c r="BR4" s="1" t="s">
        <v>10</v>
      </c>
      <c r="BS4" s="1" t="s">
        <v>10</v>
      </c>
      <c r="BT4" s="1" t="s">
        <v>10</v>
      </c>
      <c r="BU4" s="1" t="s">
        <v>9</v>
      </c>
      <c r="BV4" s="1" t="s">
        <v>9</v>
      </c>
      <c r="BW4" s="1" t="s">
        <v>8</v>
      </c>
      <c r="BX4" s="1" t="s">
        <v>8</v>
      </c>
      <c r="BY4" s="1" t="s">
        <v>8</v>
      </c>
      <c r="BZ4" s="1" t="s">
        <v>8</v>
      </c>
      <c r="CA4" s="1" t="s">
        <v>9</v>
      </c>
      <c r="CB4" s="1" t="s">
        <v>394</v>
      </c>
      <c r="CC4" s="1" t="s">
        <v>8</v>
      </c>
      <c r="CD4" s="1" t="s">
        <v>8</v>
      </c>
      <c r="CE4" s="1" t="s">
        <v>8</v>
      </c>
      <c r="CF4" s="1" t="s">
        <v>8</v>
      </c>
      <c r="CG4" s="1" t="s">
        <v>8</v>
      </c>
      <c r="CM4">
        <v>6</v>
      </c>
      <c r="CN4" s="1" t="s">
        <v>415</v>
      </c>
      <c r="CO4" s="1" t="s">
        <v>417</v>
      </c>
      <c r="CP4" s="1" t="s">
        <v>42</v>
      </c>
      <c r="CQ4" s="1" t="s">
        <v>11</v>
      </c>
      <c r="CR4" s="1" t="s">
        <v>8</v>
      </c>
      <c r="CS4" s="1" t="s">
        <v>14</v>
      </c>
      <c r="CT4" s="1" t="s">
        <v>8</v>
      </c>
      <c r="CU4" s="1" t="s">
        <v>43</v>
      </c>
      <c r="CV4" s="1" t="s">
        <v>8</v>
      </c>
      <c r="DG4">
        <v>6</v>
      </c>
      <c r="DH4" s="1" t="s">
        <v>25</v>
      </c>
      <c r="DI4" s="1" t="s">
        <v>197</v>
      </c>
      <c r="DJ4" s="1" t="s">
        <v>198</v>
      </c>
      <c r="DK4" s="1" t="s">
        <v>17</v>
      </c>
      <c r="DL4" s="1" t="s">
        <v>1</v>
      </c>
      <c r="DM4" s="1" t="s">
        <v>8</v>
      </c>
      <c r="DN4" s="1" t="s">
        <v>9</v>
      </c>
      <c r="DO4" s="1" t="s">
        <v>9</v>
      </c>
      <c r="DP4" s="1" t="s">
        <v>8</v>
      </c>
      <c r="DQ4" s="1" t="s">
        <v>8</v>
      </c>
      <c r="DR4" s="1" t="s">
        <v>8</v>
      </c>
      <c r="EA4">
        <v>6</v>
      </c>
      <c r="EB4" s="1" t="s">
        <v>417</v>
      </c>
      <c r="EC4" s="1" t="s">
        <v>404</v>
      </c>
      <c r="ED4" s="1" t="s">
        <v>223</v>
      </c>
      <c r="EE4" s="1" t="s">
        <v>9</v>
      </c>
      <c r="EF4" s="1" t="s">
        <v>8</v>
      </c>
      <c r="EG4" s="1" t="s">
        <v>8</v>
      </c>
      <c r="EH4" s="1" t="s">
        <v>8</v>
      </c>
      <c r="EI4" s="1" t="s">
        <v>12</v>
      </c>
      <c r="EJ4" s="1" t="s">
        <v>1</v>
      </c>
      <c r="EK4" s="1" t="s">
        <v>9</v>
      </c>
      <c r="EL4" s="1" t="s">
        <v>9</v>
      </c>
      <c r="EM4" s="1" t="s">
        <v>8</v>
      </c>
      <c r="EN4" s="1" t="s">
        <v>8</v>
      </c>
      <c r="EU4">
        <v>9</v>
      </c>
      <c r="EV4" s="1" t="s">
        <v>6</v>
      </c>
      <c r="EW4" s="1" t="s">
        <v>513</v>
      </c>
      <c r="EX4" s="1" t="s">
        <v>248</v>
      </c>
      <c r="EY4" s="1" t="s">
        <v>249</v>
      </c>
      <c r="EZ4" s="1" t="s">
        <v>250</v>
      </c>
      <c r="FA4" s="1" t="s">
        <v>9</v>
      </c>
      <c r="FB4" s="1" t="s">
        <v>513</v>
      </c>
      <c r="FC4" s="1" t="s">
        <v>6</v>
      </c>
      <c r="FD4" s="1" t="s">
        <v>10</v>
      </c>
      <c r="FE4" s="1" t="s">
        <v>8</v>
      </c>
      <c r="FF4" s="1" t="s">
        <v>8</v>
      </c>
      <c r="FY4">
        <v>6</v>
      </c>
      <c r="FZ4" s="1" t="s">
        <v>561</v>
      </c>
      <c r="GA4" s="1" t="s">
        <v>2</v>
      </c>
      <c r="GB4" s="1" t="s">
        <v>3</v>
      </c>
      <c r="GC4" s="1" t="s">
        <v>4</v>
      </c>
      <c r="GD4" s="1" t="s">
        <v>5</v>
      </c>
      <c r="GE4" s="1" t="s">
        <v>257</v>
      </c>
      <c r="GF4" s="1" t="s">
        <v>258</v>
      </c>
      <c r="GG4" s="1" t="s">
        <v>6</v>
      </c>
      <c r="GH4" s="1" t="s">
        <v>6</v>
      </c>
      <c r="GI4" s="1" t="s">
        <v>259</v>
      </c>
      <c r="GJ4" s="1" t="s">
        <v>7</v>
      </c>
      <c r="GK4" s="1" t="s">
        <v>8</v>
      </c>
      <c r="GL4" s="1" t="s">
        <v>9</v>
      </c>
      <c r="GM4" s="1" t="s">
        <v>8</v>
      </c>
      <c r="GN4" s="1" t="s">
        <v>9</v>
      </c>
      <c r="GO4" s="1" t="s">
        <v>8</v>
      </c>
      <c r="GP4" s="1" t="s">
        <v>7</v>
      </c>
      <c r="GQ4" s="1" t="s">
        <v>8</v>
      </c>
      <c r="GR4" s="1" t="s">
        <v>8</v>
      </c>
      <c r="GS4" s="1" t="s">
        <v>6</v>
      </c>
      <c r="HW4">
        <v>6</v>
      </c>
      <c r="HX4" s="1" t="s">
        <v>225</v>
      </c>
      <c r="HY4" s="1" t="s">
        <v>409</v>
      </c>
    </row>
    <row r="5" spans="1:233" ht="51">
      <c r="B5">
        <v>0</v>
      </c>
      <c r="C5" t="s">
        <v>563</v>
      </c>
      <c r="D5" t="b">
        <v>1</v>
      </c>
      <c r="E5" t="b">
        <v>1</v>
      </c>
      <c r="F5" t="s">
        <v>378</v>
      </c>
      <c r="G5">
        <v>4</v>
      </c>
      <c r="H5">
        <v>2</v>
      </c>
      <c r="I5" t="b">
        <v>0</v>
      </c>
      <c r="L5" t="b">
        <v>1</v>
      </c>
      <c r="M5" t="b">
        <v>0</v>
      </c>
      <c r="O5" t="b">
        <v>1</v>
      </c>
      <c r="P5" t="b">
        <v>0</v>
      </c>
      <c r="Q5">
        <v>1</v>
      </c>
      <c r="S5">
        <v>5</v>
      </c>
      <c r="T5" t="b">
        <v>1</v>
      </c>
      <c r="U5" t="b">
        <v>1</v>
      </c>
      <c r="X5" t="b">
        <v>0</v>
      </c>
      <c r="Y5" t="b">
        <v>0</v>
      </c>
      <c r="Z5" t="b">
        <v>0</v>
      </c>
      <c r="AE5">
        <v>6</v>
      </c>
      <c r="AF5" s="1" t="s">
        <v>22</v>
      </c>
      <c r="AG5" s="1" t="s">
        <v>23</v>
      </c>
      <c r="AH5" s="1" t="s">
        <v>1</v>
      </c>
      <c r="AI5" s="1" t="s">
        <v>8</v>
      </c>
      <c r="AJ5" s="1" t="s">
        <v>8</v>
      </c>
      <c r="AK5" s="1" t="s">
        <v>20</v>
      </c>
      <c r="AL5" s="1" t="s">
        <v>8</v>
      </c>
      <c r="AM5" s="1" t="s">
        <v>8</v>
      </c>
      <c r="AN5" s="1" t="s">
        <v>8</v>
      </c>
      <c r="AO5" s="1" t="s">
        <v>8</v>
      </c>
      <c r="AP5" s="1" t="s">
        <v>8</v>
      </c>
      <c r="AQ5" s="1" t="s">
        <v>8</v>
      </c>
      <c r="AR5" s="1" t="s">
        <v>8</v>
      </c>
      <c r="AS5" s="1" t="s">
        <v>2</v>
      </c>
      <c r="AT5" s="1" t="s">
        <v>263</v>
      </c>
      <c r="AU5" s="1" t="s">
        <v>8</v>
      </c>
      <c r="AV5" s="1" t="s">
        <v>8</v>
      </c>
      <c r="AW5" s="1" t="s">
        <v>8</v>
      </c>
      <c r="AX5" s="1" t="s">
        <v>13</v>
      </c>
      <c r="AY5" s="1" t="s">
        <v>21</v>
      </c>
      <c r="AZ5" s="1" t="s">
        <v>22</v>
      </c>
      <c r="BA5" s="1" t="s">
        <v>15</v>
      </c>
      <c r="BB5" s="1" t="s">
        <v>8</v>
      </c>
      <c r="BC5" s="1" t="s">
        <v>8</v>
      </c>
      <c r="BD5" s="1" t="s">
        <v>16</v>
      </c>
      <c r="BE5" s="1" t="s">
        <v>8</v>
      </c>
      <c r="BF5" s="1" t="s">
        <v>8</v>
      </c>
      <c r="BG5" s="1" t="s">
        <v>8</v>
      </c>
      <c r="BH5" s="1" t="s">
        <v>8</v>
      </c>
      <c r="BI5" s="1" t="s">
        <v>8</v>
      </c>
      <c r="BJ5" s="1" t="s">
        <v>13</v>
      </c>
      <c r="BK5" s="1" t="s">
        <v>17</v>
      </c>
      <c r="BL5" s="1" t="s">
        <v>8</v>
      </c>
      <c r="BM5" s="1" t="s">
        <v>9</v>
      </c>
      <c r="BN5" s="1" t="s">
        <v>8</v>
      </c>
      <c r="BO5" s="1" t="s">
        <v>8</v>
      </c>
      <c r="BP5" s="1" t="s">
        <v>8</v>
      </c>
      <c r="BQ5" s="1" t="s">
        <v>2</v>
      </c>
      <c r="BR5" s="1" t="s">
        <v>10</v>
      </c>
      <c r="BS5" s="1" t="s">
        <v>10</v>
      </c>
      <c r="BT5" s="1" t="s">
        <v>10</v>
      </c>
      <c r="BU5" s="1" t="s">
        <v>9</v>
      </c>
      <c r="BV5" s="1" t="s">
        <v>9</v>
      </c>
      <c r="BW5" s="1" t="s">
        <v>8</v>
      </c>
      <c r="BX5" s="1" t="s">
        <v>8</v>
      </c>
      <c r="BY5" s="1" t="s">
        <v>8</v>
      </c>
      <c r="BZ5" s="1" t="s">
        <v>8</v>
      </c>
      <c r="CA5" s="1" t="s">
        <v>9</v>
      </c>
      <c r="CB5" s="1" t="s">
        <v>395</v>
      </c>
      <c r="CC5" s="1" t="s">
        <v>8</v>
      </c>
      <c r="CD5" s="1" t="s">
        <v>8</v>
      </c>
      <c r="CE5" s="1" t="s">
        <v>8</v>
      </c>
      <c r="CF5" s="1" t="s">
        <v>8</v>
      </c>
      <c r="CG5" s="1" t="s">
        <v>8</v>
      </c>
      <c r="CM5">
        <v>6</v>
      </c>
      <c r="CN5" s="1" t="s">
        <v>402</v>
      </c>
      <c r="CO5" s="1" t="s">
        <v>404</v>
      </c>
      <c r="CP5" s="3" t="s">
        <v>598</v>
      </c>
      <c r="CQ5" s="1" t="s">
        <v>11</v>
      </c>
      <c r="CR5" s="1" t="s">
        <v>8</v>
      </c>
      <c r="CS5" s="1" t="s">
        <v>14</v>
      </c>
      <c r="CT5" s="1" t="s">
        <v>8</v>
      </c>
      <c r="CU5" s="1" t="s">
        <v>43</v>
      </c>
      <c r="CV5" s="1" t="s">
        <v>8</v>
      </c>
      <c r="DG5">
        <v>6</v>
      </c>
      <c r="DH5" s="1" t="s">
        <v>25</v>
      </c>
      <c r="DI5" s="1" t="s">
        <v>199</v>
      </c>
      <c r="DJ5" s="1" t="s">
        <v>200</v>
      </c>
      <c r="DK5" s="1" t="s">
        <v>17</v>
      </c>
      <c r="DL5" s="1" t="s">
        <v>1</v>
      </c>
      <c r="DM5" s="1" t="s">
        <v>8</v>
      </c>
      <c r="DN5" s="1" t="s">
        <v>9</v>
      </c>
      <c r="DO5" s="1" t="s">
        <v>9</v>
      </c>
      <c r="DP5" s="1" t="s">
        <v>8</v>
      </c>
      <c r="DQ5" s="1" t="s">
        <v>8</v>
      </c>
      <c r="DR5" s="1" t="s">
        <v>8</v>
      </c>
      <c r="EA5">
        <v>6</v>
      </c>
      <c r="EB5" s="1" t="s">
        <v>417</v>
      </c>
      <c r="EC5" s="1" t="s">
        <v>405</v>
      </c>
      <c r="ED5" s="1" t="s">
        <v>223</v>
      </c>
      <c r="EE5" s="1" t="s">
        <v>9</v>
      </c>
      <c r="EF5" s="1" t="s">
        <v>8</v>
      </c>
      <c r="EG5" s="1" t="s">
        <v>8</v>
      </c>
      <c r="EH5" s="1" t="s">
        <v>8</v>
      </c>
      <c r="EI5" s="1" t="s">
        <v>12</v>
      </c>
      <c r="EJ5" s="1" t="s">
        <v>1</v>
      </c>
      <c r="EK5" s="1" t="s">
        <v>9</v>
      </c>
      <c r="EL5" s="1" t="s">
        <v>9</v>
      </c>
      <c r="EM5" s="1" t="s">
        <v>8</v>
      </c>
      <c r="EN5" s="1" t="s">
        <v>8</v>
      </c>
      <c r="EU5">
        <v>8</v>
      </c>
      <c r="EV5" s="1" t="s">
        <v>6</v>
      </c>
      <c r="EW5" s="1" t="s">
        <v>513</v>
      </c>
      <c r="EX5" s="1" t="s">
        <v>248</v>
      </c>
      <c r="EY5" s="1" t="s">
        <v>249</v>
      </c>
      <c r="EZ5" s="1" t="s">
        <v>250</v>
      </c>
      <c r="FA5" s="1" t="s">
        <v>9</v>
      </c>
      <c r="FB5" s="1" t="s">
        <v>513</v>
      </c>
      <c r="FC5" s="1" t="s">
        <v>6</v>
      </c>
      <c r="FD5" s="1" t="s">
        <v>10</v>
      </c>
      <c r="FE5" s="1" t="s">
        <v>8</v>
      </c>
      <c r="FF5" s="1" t="s">
        <v>8</v>
      </c>
      <c r="FY5">
        <v>6</v>
      </c>
      <c r="FZ5" s="1" t="s">
        <v>260</v>
      </c>
      <c r="GA5" s="1" t="s">
        <v>10</v>
      </c>
      <c r="GB5" s="1" t="s">
        <v>3</v>
      </c>
      <c r="GC5" s="1" t="s">
        <v>4</v>
      </c>
      <c r="GD5" s="1" t="s">
        <v>5</v>
      </c>
      <c r="GE5" s="1" t="s">
        <v>388</v>
      </c>
      <c r="GF5" s="1" t="s">
        <v>388</v>
      </c>
      <c r="GG5" s="1" t="s">
        <v>8</v>
      </c>
      <c r="GH5" s="1" t="s">
        <v>8</v>
      </c>
      <c r="GI5" s="1" t="s">
        <v>8</v>
      </c>
      <c r="GJ5" s="1" t="s">
        <v>9</v>
      </c>
      <c r="GK5" s="1" t="s">
        <v>8</v>
      </c>
      <c r="GL5" s="1" t="s">
        <v>9</v>
      </c>
      <c r="GM5" s="1" t="s">
        <v>8</v>
      </c>
      <c r="GN5" s="1" t="s">
        <v>9</v>
      </c>
      <c r="GO5" s="1" t="s">
        <v>8</v>
      </c>
      <c r="GP5" s="1" t="s">
        <v>7</v>
      </c>
      <c r="GQ5" s="1" t="s">
        <v>8</v>
      </c>
      <c r="GR5" s="1" t="s">
        <v>8</v>
      </c>
      <c r="GS5" s="1" t="s">
        <v>261</v>
      </c>
      <c r="HW5">
        <v>6</v>
      </c>
      <c r="HX5" s="1" t="s">
        <v>217</v>
      </c>
      <c r="HY5" s="1" t="s">
        <v>1</v>
      </c>
    </row>
    <row r="6" spans="1:233">
      <c r="B6">
        <v>0</v>
      </c>
      <c r="C6" t="s">
        <v>391</v>
      </c>
      <c r="D6" t="b">
        <v>1</v>
      </c>
      <c r="E6" t="b">
        <v>1</v>
      </c>
      <c r="F6" t="s">
        <v>392</v>
      </c>
      <c r="G6">
        <v>3</v>
      </c>
      <c r="H6">
        <v>2</v>
      </c>
      <c r="I6" t="b">
        <v>0</v>
      </c>
      <c r="L6" t="b">
        <v>1</v>
      </c>
      <c r="M6" t="b">
        <v>0</v>
      </c>
      <c r="O6" t="b">
        <v>1</v>
      </c>
      <c r="P6" t="b">
        <v>0</v>
      </c>
      <c r="Q6">
        <v>1</v>
      </c>
      <c r="S6">
        <v>5</v>
      </c>
      <c r="T6" t="b">
        <v>1</v>
      </c>
      <c r="U6" t="b">
        <v>1</v>
      </c>
      <c r="X6" t="b">
        <v>0</v>
      </c>
      <c r="Y6" t="b">
        <v>0</v>
      </c>
      <c r="Z6" t="b">
        <v>0</v>
      </c>
      <c r="AE6">
        <v>6</v>
      </c>
      <c r="AF6" s="1" t="s">
        <v>25</v>
      </c>
      <c r="AG6" s="1" t="s">
        <v>26</v>
      </c>
      <c r="AH6" s="1" t="s">
        <v>1</v>
      </c>
      <c r="AI6" s="1" t="s">
        <v>8</v>
      </c>
      <c r="AJ6" s="1" t="s">
        <v>8</v>
      </c>
      <c r="AK6" s="1" t="s">
        <v>24</v>
      </c>
      <c r="AL6" s="1" t="s">
        <v>8</v>
      </c>
      <c r="AM6" s="1" t="s">
        <v>8</v>
      </c>
      <c r="AN6" s="1" t="s">
        <v>8</v>
      </c>
      <c r="AO6" s="1" t="s">
        <v>8</v>
      </c>
      <c r="AP6" s="1" t="s">
        <v>8</v>
      </c>
      <c r="AQ6" s="1" t="s">
        <v>8</v>
      </c>
      <c r="AR6" s="1" t="s">
        <v>28</v>
      </c>
      <c r="AS6" s="1" t="s">
        <v>2</v>
      </c>
      <c r="AT6" s="1" t="s">
        <v>263</v>
      </c>
      <c r="AU6" s="1" t="s">
        <v>8</v>
      </c>
      <c r="AV6" s="1" t="s">
        <v>8</v>
      </c>
      <c r="AW6" s="1" t="s">
        <v>8</v>
      </c>
      <c r="AX6" s="1" t="s">
        <v>13</v>
      </c>
      <c r="AY6" s="1" t="s">
        <v>21</v>
      </c>
      <c r="AZ6" s="1" t="s">
        <v>25</v>
      </c>
      <c r="BA6" s="1" t="s">
        <v>15</v>
      </c>
      <c r="BB6" s="1" t="s">
        <v>8</v>
      </c>
      <c r="BC6" s="1" t="s">
        <v>8</v>
      </c>
      <c r="BD6" s="1" t="s">
        <v>16</v>
      </c>
      <c r="BE6" s="1" t="s">
        <v>8</v>
      </c>
      <c r="BF6" s="1" t="s">
        <v>8</v>
      </c>
      <c r="BG6" s="1" t="s">
        <v>8</v>
      </c>
      <c r="BH6" s="1" t="s">
        <v>8</v>
      </c>
      <c r="BI6" s="1" t="s">
        <v>8</v>
      </c>
      <c r="BJ6" s="1" t="s">
        <v>13</v>
      </c>
      <c r="BK6" s="1" t="s">
        <v>17</v>
      </c>
      <c r="BL6" s="1" t="s">
        <v>8</v>
      </c>
      <c r="BM6" s="1" t="s">
        <v>9</v>
      </c>
      <c r="BN6" s="1" t="s">
        <v>8</v>
      </c>
      <c r="BO6" s="1" t="s">
        <v>8</v>
      </c>
      <c r="BP6" s="1" t="s">
        <v>8</v>
      </c>
      <c r="BQ6" s="1" t="s">
        <v>2</v>
      </c>
      <c r="BR6" s="1" t="s">
        <v>10</v>
      </c>
      <c r="BS6" s="1" t="s">
        <v>10</v>
      </c>
      <c r="BT6" s="1" t="s">
        <v>10</v>
      </c>
      <c r="BU6" s="1" t="s">
        <v>9</v>
      </c>
      <c r="BV6" s="1" t="s">
        <v>9</v>
      </c>
      <c r="BW6" s="1" t="s">
        <v>8</v>
      </c>
      <c r="BX6" s="1" t="s">
        <v>8</v>
      </c>
      <c r="BY6" s="1" t="s">
        <v>8</v>
      </c>
      <c r="BZ6" s="1" t="s">
        <v>8</v>
      </c>
      <c r="CA6" s="1" t="s">
        <v>9</v>
      </c>
      <c r="CB6" s="1" t="s">
        <v>396</v>
      </c>
      <c r="CC6" s="1" t="s">
        <v>8</v>
      </c>
      <c r="CD6" s="1" t="s">
        <v>8</v>
      </c>
      <c r="CE6" s="1" t="s">
        <v>8</v>
      </c>
      <c r="CF6" s="1" t="s">
        <v>8</v>
      </c>
      <c r="CG6" s="1" t="s">
        <v>8</v>
      </c>
      <c r="CM6">
        <v>6</v>
      </c>
      <c r="CN6" s="1" t="s">
        <v>415</v>
      </c>
      <c r="CO6" s="1" t="s">
        <v>418</v>
      </c>
      <c r="CP6" s="1" t="s">
        <v>44</v>
      </c>
      <c r="CQ6" s="1" t="s">
        <v>20</v>
      </c>
      <c r="CR6" s="1" t="s">
        <v>8</v>
      </c>
      <c r="CS6" s="1" t="s">
        <v>14</v>
      </c>
      <c r="CT6" s="1" t="s">
        <v>8</v>
      </c>
      <c r="CU6" s="1" t="s">
        <v>43</v>
      </c>
      <c r="CV6" s="1" t="s">
        <v>8</v>
      </c>
      <c r="DG6">
        <v>6</v>
      </c>
      <c r="DH6" s="1" t="s">
        <v>25</v>
      </c>
      <c r="DI6" s="1" t="s">
        <v>201</v>
      </c>
      <c r="DJ6" s="1" t="s">
        <v>202</v>
      </c>
      <c r="DK6" s="1" t="s">
        <v>17</v>
      </c>
      <c r="DL6" s="1" t="s">
        <v>1</v>
      </c>
      <c r="DM6" s="1" t="s">
        <v>8</v>
      </c>
      <c r="DN6" s="1" t="s">
        <v>9</v>
      </c>
      <c r="DO6" s="1" t="s">
        <v>9</v>
      </c>
      <c r="DP6" s="1" t="s">
        <v>8</v>
      </c>
      <c r="DQ6" s="1" t="s">
        <v>8</v>
      </c>
      <c r="DR6" s="1" t="s">
        <v>8</v>
      </c>
      <c r="EA6">
        <v>6</v>
      </c>
      <c r="EB6" s="1" t="s">
        <v>417</v>
      </c>
      <c r="EC6" s="1" t="s">
        <v>406</v>
      </c>
      <c r="ED6" s="1" t="s">
        <v>223</v>
      </c>
      <c r="EE6" s="1" t="s">
        <v>9</v>
      </c>
      <c r="EF6" s="1" t="s">
        <v>8</v>
      </c>
      <c r="EG6" s="1" t="s">
        <v>8</v>
      </c>
      <c r="EH6" s="1" t="s">
        <v>8</v>
      </c>
      <c r="EI6" s="1" t="s">
        <v>12</v>
      </c>
      <c r="EJ6" s="1" t="s">
        <v>1</v>
      </c>
      <c r="EK6" s="1" t="s">
        <v>9</v>
      </c>
      <c r="EL6" s="1" t="s">
        <v>9</v>
      </c>
      <c r="EM6" s="1" t="s">
        <v>8</v>
      </c>
      <c r="EN6" s="1" t="s">
        <v>8</v>
      </c>
      <c r="EU6">
        <v>6</v>
      </c>
      <c r="EV6" s="1" t="s">
        <v>6</v>
      </c>
      <c r="EW6" s="1" t="s">
        <v>513</v>
      </c>
      <c r="EX6" s="1" t="s">
        <v>248</v>
      </c>
      <c r="EY6" s="1" t="s">
        <v>249</v>
      </c>
      <c r="EZ6" s="1" t="s">
        <v>250</v>
      </c>
      <c r="FA6" s="1" t="s">
        <v>9</v>
      </c>
      <c r="FB6" s="1" t="s">
        <v>513</v>
      </c>
      <c r="FC6" s="1" t="s">
        <v>6</v>
      </c>
      <c r="FD6" s="1" t="s">
        <v>2</v>
      </c>
      <c r="FE6" s="1" t="s">
        <v>8</v>
      </c>
      <c r="FF6" s="1" t="s">
        <v>8</v>
      </c>
      <c r="FY6">
        <v>6</v>
      </c>
      <c r="FZ6" s="1" t="s">
        <v>262</v>
      </c>
      <c r="GA6" s="1" t="s">
        <v>10</v>
      </c>
      <c r="GB6" s="1" t="s">
        <v>3</v>
      </c>
      <c r="GC6" s="1" t="s">
        <v>4</v>
      </c>
      <c r="GD6" s="1" t="s">
        <v>5</v>
      </c>
      <c r="GE6" s="1" t="s">
        <v>594</v>
      </c>
      <c r="GF6" s="1" t="s">
        <v>595</v>
      </c>
      <c r="GG6" s="1" t="s">
        <v>8</v>
      </c>
      <c r="GH6" s="1" t="s">
        <v>8</v>
      </c>
      <c r="GI6" s="1" t="s">
        <v>596</v>
      </c>
      <c r="GJ6" s="1" t="s">
        <v>7</v>
      </c>
      <c r="GK6" s="1" t="s">
        <v>8</v>
      </c>
      <c r="GL6" s="1" t="s">
        <v>9</v>
      </c>
      <c r="GM6" s="1" t="s">
        <v>8</v>
      </c>
      <c r="GN6" s="1" t="s">
        <v>9</v>
      </c>
      <c r="GO6" s="1" t="s">
        <v>8</v>
      </c>
      <c r="GP6" s="1" t="s">
        <v>7</v>
      </c>
      <c r="GQ6" s="1" t="s">
        <v>8</v>
      </c>
      <c r="GR6" s="1" t="s">
        <v>8</v>
      </c>
      <c r="GS6" s="1" t="s">
        <v>255</v>
      </c>
      <c r="HW6">
        <v>6</v>
      </c>
      <c r="HX6" s="1" t="s">
        <v>219</v>
      </c>
      <c r="HY6" s="1" t="s">
        <v>8</v>
      </c>
    </row>
    <row r="7" spans="1:233">
      <c r="B7">
        <v>0</v>
      </c>
      <c r="C7" t="s">
        <v>573</v>
      </c>
      <c r="D7" t="b">
        <v>1</v>
      </c>
      <c r="E7" t="b">
        <v>1</v>
      </c>
      <c r="F7" t="s">
        <v>410</v>
      </c>
      <c r="G7">
        <v>4</v>
      </c>
      <c r="H7">
        <v>2</v>
      </c>
      <c r="I7" t="b">
        <v>0</v>
      </c>
      <c r="L7" t="b">
        <v>1</v>
      </c>
      <c r="M7" t="b">
        <v>0</v>
      </c>
      <c r="O7" t="b">
        <v>1</v>
      </c>
      <c r="P7" t="b">
        <v>0</v>
      </c>
      <c r="Q7">
        <v>1</v>
      </c>
      <c r="S7">
        <v>5</v>
      </c>
      <c r="T7" t="b">
        <v>1</v>
      </c>
      <c r="U7" t="b">
        <v>1</v>
      </c>
      <c r="X7" t="b">
        <v>0</v>
      </c>
      <c r="Y7" t="b">
        <v>0</v>
      </c>
      <c r="Z7" t="b">
        <v>0</v>
      </c>
      <c r="AE7">
        <v>6</v>
      </c>
      <c r="AF7" s="1" t="s">
        <v>29</v>
      </c>
      <c r="AG7" s="1" t="s">
        <v>30</v>
      </c>
      <c r="AH7" s="1" t="s">
        <v>1</v>
      </c>
      <c r="AI7" s="1" t="s">
        <v>8</v>
      </c>
      <c r="AJ7" s="1" t="s">
        <v>8</v>
      </c>
      <c r="AK7" s="1" t="s">
        <v>27</v>
      </c>
      <c r="AL7" s="1" t="s">
        <v>8</v>
      </c>
      <c r="AM7" s="1" t="s">
        <v>8</v>
      </c>
      <c r="AN7" s="1" t="s">
        <v>8</v>
      </c>
      <c r="AO7" s="1" t="s">
        <v>8</v>
      </c>
      <c r="AP7" s="1" t="s">
        <v>8</v>
      </c>
      <c r="AQ7" s="1" t="s">
        <v>8</v>
      </c>
      <c r="AR7" s="1" t="s">
        <v>28</v>
      </c>
      <c r="AS7" s="1" t="s">
        <v>2</v>
      </c>
      <c r="AT7" s="1" t="s">
        <v>263</v>
      </c>
      <c r="AU7" s="1" t="s">
        <v>8</v>
      </c>
      <c r="AV7" s="1" t="s">
        <v>8</v>
      </c>
      <c r="AW7" s="1" t="s">
        <v>8</v>
      </c>
      <c r="AX7" s="1" t="s">
        <v>13</v>
      </c>
      <c r="AY7" s="1" t="s">
        <v>21</v>
      </c>
      <c r="AZ7" s="1" t="s">
        <v>29</v>
      </c>
      <c r="BA7" s="1" t="s">
        <v>15</v>
      </c>
      <c r="BB7" s="1" t="s">
        <v>8</v>
      </c>
      <c r="BC7" s="1" t="s">
        <v>8</v>
      </c>
      <c r="BD7" s="1" t="s">
        <v>16</v>
      </c>
      <c r="BE7" s="1" t="s">
        <v>8</v>
      </c>
      <c r="BF7" s="1" t="s">
        <v>8</v>
      </c>
      <c r="BG7" s="1" t="s">
        <v>8</v>
      </c>
      <c r="BH7" s="1" t="s">
        <v>8</v>
      </c>
      <c r="BI7" s="1" t="s">
        <v>8</v>
      </c>
      <c r="BJ7" s="1" t="s">
        <v>13</v>
      </c>
      <c r="BK7" s="1" t="s">
        <v>17</v>
      </c>
      <c r="BL7" s="1" t="s">
        <v>8</v>
      </c>
      <c r="BM7" s="1" t="s">
        <v>9</v>
      </c>
      <c r="BN7" s="1" t="s">
        <v>8</v>
      </c>
      <c r="BO7" s="1" t="s">
        <v>8</v>
      </c>
      <c r="BP7" s="1" t="s">
        <v>8</v>
      </c>
      <c r="BQ7" s="1" t="s">
        <v>2</v>
      </c>
      <c r="BR7" s="1" t="s">
        <v>10</v>
      </c>
      <c r="BS7" s="1" t="s">
        <v>10</v>
      </c>
      <c r="BT7" s="1" t="s">
        <v>10</v>
      </c>
      <c r="BU7" s="1" t="s">
        <v>9</v>
      </c>
      <c r="BV7" s="1" t="s">
        <v>9</v>
      </c>
      <c r="BW7" s="1" t="s">
        <v>8</v>
      </c>
      <c r="BX7" s="1" t="s">
        <v>8</v>
      </c>
      <c r="BY7" s="1" t="s">
        <v>8</v>
      </c>
      <c r="BZ7" s="1" t="s">
        <v>8</v>
      </c>
      <c r="CA7" s="1" t="s">
        <v>9</v>
      </c>
      <c r="CB7" s="1" t="s">
        <v>397</v>
      </c>
      <c r="CC7" s="1" t="s">
        <v>8</v>
      </c>
      <c r="CD7" s="1" t="s">
        <v>8</v>
      </c>
      <c r="CE7" s="1" t="s">
        <v>8</v>
      </c>
      <c r="CF7" s="1" t="s">
        <v>8</v>
      </c>
      <c r="CG7" s="1" t="s">
        <v>8</v>
      </c>
      <c r="CM7">
        <v>6</v>
      </c>
      <c r="CN7" s="1" t="s">
        <v>402</v>
      </c>
      <c r="CO7" s="1" t="s">
        <v>407</v>
      </c>
      <c r="CP7" s="1" t="s">
        <v>413</v>
      </c>
      <c r="CQ7" s="1" t="s">
        <v>20</v>
      </c>
      <c r="CR7" s="1" t="s">
        <v>8</v>
      </c>
      <c r="CS7" s="1" t="s">
        <v>14</v>
      </c>
      <c r="CT7" s="1" t="s">
        <v>8</v>
      </c>
      <c r="CU7" s="1" t="s">
        <v>43</v>
      </c>
      <c r="CV7" s="1" t="s">
        <v>8</v>
      </c>
      <c r="DG7">
        <v>6</v>
      </c>
      <c r="DH7" s="1" t="s">
        <v>25</v>
      </c>
      <c r="DI7" s="1" t="s">
        <v>203</v>
      </c>
      <c r="DJ7" s="1" t="s">
        <v>204</v>
      </c>
      <c r="DK7" s="1" t="s">
        <v>17</v>
      </c>
      <c r="DL7" s="1" t="s">
        <v>1</v>
      </c>
      <c r="DM7" s="1" t="s">
        <v>8</v>
      </c>
      <c r="DN7" s="1" t="s">
        <v>9</v>
      </c>
      <c r="DO7" s="1" t="s">
        <v>9</v>
      </c>
      <c r="DP7" s="1" t="s">
        <v>8</v>
      </c>
      <c r="DQ7" s="1" t="s">
        <v>8</v>
      </c>
      <c r="DR7" s="1" t="s">
        <v>8</v>
      </c>
      <c r="EA7">
        <v>6</v>
      </c>
      <c r="EB7" s="1" t="s">
        <v>417</v>
      </c>
      <c r="EC7" s="1" t="s">
        <v>407</v>
      </c>
      <c r="ED7" s="1" t="s">
        <v>223</v>
      </c>
      <c r="EE7" s="1" t="s">
        <v>9</v>
      </c>
      <c r="EF7" s="1" t="s">
        <v>8</v>
      </c>
      <c r="EG7" s="1" t="s">
        <v>8</v>
      </c>
      <c r="EH7" s="1" t="s">
        <v>8</v>
      </c>
      <c r="EI7" s="1" t="s">
        <v>12</v>
      </c>
      <c r="EJ7" s="1" t="s">
        <v>1</v>
      </c>
      <c r="EK7" s="1" t="s">
        <v>9</v>
      </c>
      <c r="EL7" s="1" t="s">
        <v>9</v>
      </c>
      <c r="EM7" s="1" t="s">
        <v>8</v>
      </c>
      <c r="EN7" s="1" t="s">
        <v>8</v>
      </c>
      <c r="EU7">
        <v>7</v>
      </c>
      <c r="EV7" s="1" t="s">
        <v>6</v>
      </c>
      <c r="EW7" s="1" t="s">
        <v>513</v>
      </c>
      <c r="EX7" s="1" t="s">
        <v>248</v>
      </c>
      <c r="EY7" s="1" t="s">
        <v>249</v>
      </c>
      <c r="EZ7" s="1" t="s">
        <v>250</v>
      </c>
      <c r="FA7" s="1" t="s">
        <v>9</v>
      </c>
      <c r="FB7" s="1" t="s">
        <v>513</v>
      </c>
      <c r="FC7" s="1" t="s">
        <v>6</v>
      </c>
      <c r="FD7" s="1" t="s">
        <v>9</v>
      </c>
      <c r="FE7" s="1" t="s">
        <v>8</v>
      </c>
      <c r="FF7" s="1" t="s">
        <v>8</v>
      </c>
      <c r="FY7">
        <v>6</v>
      </c>
      <c r="FZ7" s="1" t="s">
        <v>393</v>
      </c>
      <c r="GA7" s="1" t="s">
        <v>10</v>
      </c>
      <c r="GB7" s="1" t="s">
        <v>3</v>
      </c>
      <c r="GC7" s="1" t="s">
        <v>4</v>
      </c>
      <c r="GD7" s="1" t="s">
        <v>5</v>
      </c>
      <c r="GE7" s="1" t="s">
        <v>527</v>
      </c>
      <c r="GF7" s="1" t="s">
        <v>528</v>
      </c>
      <c r="GG7" s="1" t="s">
        <v>8</v>
      </c>
      <c r="GH7" s="1" t="s">
        <v>8</v>
      </c>
      <c r="GI7" s="1" t="s">
        <v>8</v>
      </c>
      <c r="GJ7" s="1" t="s">
        <v>9</v>
      </c>
      <c r="GK7" s="1" t="s">
        <v>8</v>
      </c>
      <c r="GL7" s="1" t="s">
        <v>9</v>
      </c>
      <c r="GM7" s="1" t="s">
        <v>8</v>
      </c>
      <c r="GN7" s="1" t="s">
        <v>9</v>
      </c>
      <c r="GO7" s="1" t="s">
        <v>8</v>
      </c>
      <c r="GP7" s="1" t="s">
        <v>7</v>
      </c>
      <c r="GQ7" s="1" t="s">
        <v>8</v>
      </c>
      <c r="GR7" s="1" t="s">
        <v>8</v>
      </c>
      <c r="GS7" s="1" t="s">
        <v>266</v>
      </c>
      <c r="HW7">
        <v>6</v>
      </c>
      <c r="HX7" s="1" t="s">
        <v>220</v>
      </c>
      <c r="HY7" s="1" t="s">
        <v>10</v>
      </c>
    </row>
    <row r="8" spans="1:233">
      <c r="Z8" t="b">
        <v>0</v>
      </c>
      <c r="AE8">
        <v>6</v>
      </c>
      <c r="AF8" s="1" t="s">
        <v>32</v>
      </c>
      <c r="AG8" s="1" t="s">
        <v>33</v>
      </c>
      <c r="AH8" s="1" t="s">
        <v>1</v>
      </c>
      <c r="AI8" s="1" t="s">
        <v>8</v>
      </c>
      <c r="AJ8" s="1" t="s">
        <v>8</v>
      </c>
      <c r="AK8" s="1" t="s">
        <v>31</v>
      </c>
      <c r="AL8" s="1" t="s">
        <v>8</v>
      </c>
      <c r="AM8" s="1" t="s">
        <v>8</v>
      </c>
      <c r="AN8" s="1" t="s">
        <v>8</v>
      </c>
      <c r="AO8" s="1" t="s">
        <v>8</v>
      </c>
      <c r="AP8" s="1" t="s">
        <v>8</v>
      </c>
      <c r="AQ8" s="1" t="s">
        <v>8</v>
      </c>
      <c r="AR8" s="1" t="s">
        <v>28</v>
      </c>
      <c r="AS8" s="1" t="s">
        <v>2</v>
      </c>
      <c r="AT8" s="1" t="s">
        <v>263</v>
      </c>
      <c r="AU8" s="1" t="s">
        <v>8</v>
      </c>
      <c r="AV8" s="1" t="s">
        <v>8</v>
      </c>
      <c r="AW8" s="1" t="s">
        <v>8</v>
      </c>
      <c r="AX8" s="1" t="s">
        <v>13</v>
      </c>
      <c r="AY8" s="1" t="s">
        <v>21</v>
      </c>
      <c r="AZ8" s="1" t="s">
        <v>32</v>
      </c>
      <c r="BA8" s="1" t="s">
        <v>15</v>
      </c>
      <c r="BB8" s="1" t="s">
        <v>8</v>
      </c>
      <c r="BC8" s="1" t="s">
        <v>8</v>
      </c>
      <c r="BD8" s="1" t="s">
        <v>16</v>
      </c>
      <c r="BE8" s="1" t="s">
        <v>8</v>
      </c>
      <c r="BF8" s="1" t="s">
        <v>8</v>
      </c>
      <c r="BG8" s="1" t="s">
        <v>8</v>
      </c>
      <c r="BH8" s="1" t="s">
        <v>8</v>
      </c>
      <c r="BI8" s="1" t="s">
        <v>8</v>
      </c>
      <c r="BJ8" s="1" t="s">
        <v>13</v>
      </c>
      <c r="BK8" s="1" t="s">
        <v>17</v>
      </c>
      <c r="BL8" s="1" t="s">
        <v>8</v>
      </c>
      <c r="BM8" s="1" t="s">
        <v>9</v>
      </c>
      <c r="BN8" s="1" t="s">
        <v>8</v>
      </c>
      <c r="BO8" s="1" t="s">
        <v>8</v>
      </c>
      <c r="BP8" s="1" t="s">
        <v>8</v>
      </c>
      <c r="BQ8" s="1" t="s">
        <v>2</v>
      </c>
      <c r="BR8" s="1" t="s">
        <v>10</v>
      </c>
      <c r="BS8" s="1" t="s">
        <v>10</v>
      </c>
      <c r="BT8" s="1" t="s">
        <v>10</v>
      </c>
      <c r="BU8" s="1" t="s">
        <v>9</v>
      </c>
      <c r="BV8" s="1" t="s">
        <v>9</v>
      </c>
      <c r="BW8" s="1" t="s">
        <v>8</v>
      </c>
      <c r="BX8" s="1" t="s">
        <v>8</v>
      </c>
      <c r="BY8" s="1" t="s">
        <v>8</v>
      </c>
      <c r="BZ8" s="1" t="s">
        <v>8</v>
      </c>
      <c r="CA8" s="1" t="s">
        <v>9</v>
      </c>
      <c r="CB8" s="1" t="s">
        <v>398</v>
      </c>
      <c r="CC8" s="1" t="s">
        <v>8</v>
      </c>
      <c r="CD8" s="1" t="s">
        <v>8</v>
      </c>
      <c r="CE8" s="1" t="s">
        <v>8</v>
      </c>
      <c r="CF8" s="1" t="s">
        <v>8</v>
      </c>
      <c r="CG8" s="1" t="s">
        <v>8</v>
      </c>
      <c r="CM8">
        <v>6</v>
      </c>
      <c r="CN8" s="1" t="s">
        <v>415</v>
      </c>
      <c r="CO8" s="1" t="s">
        <v>419</v>
      </c>
      <c r="CP8" s="1" t="s">
        <v>45</v>
      </c>
      <c r="CQ8" s="1" t="s">
        <v>24</v>
      </c>
      <c r="CR8" s="1" t="s">
        <v>8</v>
      </c>
      <c r="CS8" s="1" t="s">
        <v>14</v>
      </c>
      <c r="CT8" s="1" t="s">
        <v>8</v>
      </c>
      <c r="CU8" s="1" t="s">
        <v>43</v>
      </c>
      <c r="CV8" s="1" t="s">
        <v>8</v>
      </c>
      <c r="DG8">
        <v>6</v>
      </c>
      <c r="DH8" s="1" t="s">
        <v>25</v>
      </c>
      <c r="DI8" s="1" t="s">
        <v>205</v>
      </c>
      <c r="DJ8" s="1" t="s">
        <v>206</v>
      </c>
      <c r="DK8" s="1" t="s">
        <v>17</v>
      </c>
      <c r="DL8" s="1" t="s">
        <v>1</v>
      </c>
      <c r="DM8" s="1" t="s">
        <v>8</v>
      </c>
      <c r="DN8" s="1" t="s">
        <v>9</v>
      </c>
      <c r="DO8" s="1" t="s">
        <v>9</v>
      </c>
      <c r="DP8" s="1" t="s">
        <v>8</v>
      </c>
      <c r="DQ8" s="1" t="s">
        <v>8</v>
      </c>
      <c r="DR8" s="1" t="s">
        <v>8</v>
      </c>
      <c r="EA8">
        <v>6</v>
      </c>
      <c r="EB8" s="1" t="s">
        <v>417</v>
      </c>
      <c r="EC8" s="1" t="s">
        <v>408</v>
      </c>
      <c r="ED8" s="1" t="s">
        <v>223</v>
      </c>
      <c r="EE8" s="1" t="s">
        <v>9</v>
      </c>
      <c r="EF8" s="1" t="s">
        <v>8</v>
      </c>
      <c r="EG8" s="1" t="s">
        <v>8</v>
      </c>
      <c r="EH8" s="1" t="s">
        <v>8</v>
      </c>
      <c r="EI8" s="1" t="s">
        <v>12</v>
      </c>
      <c r="EJ8" s="1" t="s">
        <v>1</v>
      </c>
      <c r="EK8" s="1" t="s">
        <v>9</v>
      </c>
      <c r="EL8" s="1" t="s">
        <v>9</v>
      </c>
      <c r="EM8" s="1" t="s">
        <v>8</v>
      </c>
      <c r="EN8" s="1" t="s">
        <v>8</v>
      </c>
      <c r="EU8">
        <v>4</v>
      </c>
      <c r="EV8" s="1" t="s">
        <v>6</v>
      </c>
      <c r="EW8" s="1" t="s">
        <v>513</v>
      </c>
      <c r="EX8" s="1" t="s">
        <v>248</v>
      </c>
      <c r="EY8" s="1" t="s">
        <v>249</v>
      </c>
      <c r="EZ8" s="1" t="s">
        <v>250</v>
      </c>
      <c r="FA8" s="1" t="s">
        <v>9</v>
      </c>
      <c r="FB8" s="1" t="s">
        <v>513</v>
      </c>
      <c r="FC8" s="1" t="s">
        <v>6</v>
      </c>
      <c r="FD8" s="1" t="s">
        <v>2</v>
      </c>
      <c r="FE8" s="1" t="s">
        <v>8</v>
      </c>
      <c r="FF8" s="1" t="s">
        <v>8</v>
      </c>
      <c r="FY8">
        <v>7</v>
      </c>
      <c r="FZ8" s="1" t="s">
        <v>260</v>
      </c>
      <c r="GA8" s="1" t="s">
        <v>10</v>
      </c>
      <c r="GB8" s="1" t="s">
        <v>3</v>
      </c>
      <c r="GC8" s="1" t="s">
        <v>4</v>
      </c>
      <c r="GD8" s="1" t="s">
        <v>5</v>
      </c>
      <c r="GE8" s="1" t="s">
        <v>388</v>
      </c>
      <c r="GF8" s="1" t="s">
        <v>388</v>
      </c>
      <c r="GG8" s="1" t="s">
        <v>8</v>
      </c>
      <c r="GH8" s="1" t="s">
        <v>8</v>
      </c>
      <c r="GI8" s="1" t="s">
        <v>8</v>
      </c>
      <c r="GJ8" s="1" t="s">
        <v>9</v>
      </c>
      <c r="GK8" s="1" t="s">
        <v>8</v>
      </c>
      <c r="GL8" s="1" t="s">
        <v>9</v>
      </c>
      <c r="GM8" s="1" t="s">
        <v>8</v>
      </c>
      <c r="GN8" s="1" t="s">
        <v>9</v>
      </c>
      <c r="GO8" s="1" t="s">
        <v>8</v>
      </c>
      <c r="GP8" s="1" t="s">
        <v>7</v>
      </c>
      <c r="GQ8" s="1" t="s">
        <v>8</v>
      </c>
      <c r="GR8" s="1" t="s">
        <v>8</v>
      </c>
      <c r="GS8" s="1" t="s">
        <v>261</v>
      </c>
      <c r="HW8">
        <v>6</v>
      </c>
      <c r="HX8" s="1" t="s">
        <v>221</v>
      </c>
      <c r="HY8" s="1" t="s">
        <v>8</v>
      </c>
    </row>
    <row r="9" spans="1:233">
      <c r="Z9" t="b">
        <v>0</v>
      </c>
      <c r="AE9">
        <v>6</v>
      </c>
      <c r="AF9" s="1" t="s">
        <v>36</v>
      </c>
      <c r="AG9" s="1" t="s">
        <v>37</v>
      </c>
      <c r="AH9" s="1" t="s">
        <v>1</v>
      </c>
      <c r="AI9" s="1" t="s">
        <v>8</v>
      </c>
      <c r="AJ9" s="1" t="s">
        <v>8</v>
      </c>
      <c r="AK9" s="1" t="s">
        <v>34</v>
      </c>
      <c r="AL9" s="1" t="s">
        <v>8</v>
      </c>
      <c r="AM9" s="1" t="s">
        <v>8</v>
      </c>
      <c r="AN9" s="1" t="s">
        <v>8</v>
      </c>
      <c r="AO9" s="1" t="s">
        <v>8</v>
      </c>
      <c r="AP9" s="1" t="s">
        <v>8</v>
      </c>
      <c r="AQ9" s="1" t="s">
        <v>8</v>
      </c>
      <c r="AR9" s="1" t="s">
        <v>28</v>
      </c>
      <c r="AS9" s="1" t="s">
        <v>2</v>
      </c>
      <c r="AT9" s="1" t="s">
        <v>263</v>
      </c>
      <c r="AU9" s="1" t="s">
        <v>8</v>
      </c>
      <c r="AV9" s="1" t="s">
        <v>8</v>
      </c>
      <c r="AW9" s="1" t="s">
        <v>8</v>
      </c>
      <c r="AX9" s="1" t="s">
        <v>13</v>
      </c>
      <c r="AY9" s="1" t="s">
        <v>21</v>
      </c>
      <c r="AZ9" s="1" t="s">
        <v>36</v>
      </c>
      <c r="BA9" s="1" t="s">
        <v>15</v>
      </c>
      <c r="BB9" s="1" t="s">
        <v>8</v>
      </c>
      <c r="BC9" s="1" t="s">
        <v>8</v>
      </c>
      <c r="BD9" s="1" t="s">
        <v>16</v>
      </c>
      <c r="BE9" s="1" t="s">
        <v>8</v>
      </c>
      <c r="BF9" s="1" t="s">
        <v>8</v>
      </c>
      <c r="BG9" s="1" t="s">
        <v>8</v>
      </c>
      <c r="BH9" s="1" t="s">
        <v>8</v>
      </c>
      <c r="BI9" s="1" t="s">
        <v>8</v>
      </c>
      <c r="BJ9" s="1" t="s">
        <v>13</v>
      </c>
      <c r="BK9" s="1" t="s">
        <v>17</v>
      </c>
      <c r="BL9" s="1" t="s">
        <v>8</v>
      </c>
      <c r="BM9" s="1" t="s">
        <v>9</v>
      </c>
      <c r="BN9" s="1" t="s">
        <v>8</v>
      </c>
      <c r="BO9" s="1" t="s">
        <v>8</v>
      </c>
      <c r="BP9" s="1" t="s">
        <v>8</v>
      </c>
      <c r="BQ9" s="1" t="s">
        <v>2</v>
      </c>
      <c r="BR9" s="1" t="s">
        <v>10</v>
      </c>
      <c r="BS9" s="1" t="s">
        <v>10</v>
      </c>
      <c r="BT9" s="1" t="s">
        <v>10</v>
      </c>
      <c r="BU9" s="1" t="s">
        <v>9</v>
      </c>
      <c r="BV9" s="1" t="s">
        <v>9</v>
      </c>
      <c r="BW9" s="1" t="s">
        <v>8</v>
      </c>
      <c r="BX9" s="1" t="s">
        <v>8</v>
      </c>
      <c r="BY9" s="1" t="s">
        <v>8</v>
      </c>
      <c r="BZ9" s="1" t="s">
        <v>8</v>
      </c>
      <c r="CA9" s="1" t="s">
        <v>9</v>
      </c>
      <c r="CB9" s="1" t="s">
        <v>399</v>
      </c>
      <c r="CC9" s="1" t="s">
        <v>8</v>
      </c>
      <c r="CD9" s="1" t="s">
        <v>8</v>
      </c>
      <c r="CE9" s="1" t="s">
        <v>8</v>
      </c>
      <c r="CF9" s="1" t="s">
        <v>8</v>
      </c>
      <c r="CG9" s="1" t="s">
        <v>8</v>
      </c>
      <c r="CM9">
        <v>6</v>
      </c>
      <c r="CN9" s="1" t="s">
        <v>402</v>
      </c>
      <c r="CO9" s="1" t="s">
        <v>405</v>
      </c>
      <c r="CP9" s="1" t="s">
        <v>411</v>
      </c>
      <c r="CQ9" s="1" t="s">
        <v>24</v>
      </c>
      <c r="CR9" s="1" t="s">
        <v>41</v>
      </c>
      <c r="CS9" s="1" t="s">
        <v>14</v>
      </c>
      <c r="CT9" s="1" t="s">
        <v>8</v>
      </c>
      <c r="CU9" s="1" t="s">
        <v>43</v>
      </c>
      <c r="CV9" s="1" t="s">
        <v>8</v>
      </c>
      <c r="DG9">
        <v>6</v>
      </c>
      <c r="DH9" s="1" t="s">
        <v>25</v>
      </c>
      <c r="DI9" s="1" t="s">
        <v>207</v>
      </c>
      <c r="DJ9" s="1" t="s">
        <v>208</v>
      </c>
      <c r="DK9" s="1" t="s">
        <v>17</v>
      </c>
      <c r="DL9" s="1" t="s">
        <v>1</v>
      </c>
      <c r="DM9" s="1" t="s">
        <v>8</v>
      </c>
      <c r="DN9" s="1" t="s">
        <v>9</v>
      </c>
      <c r="DO9" s="1" t="s">
        <v>9</v>
      </c>
      <c r="DP9" s="1" t="s">
        <v>8</v>
      </c>
      <c r="DQ9" s="1" t="s">
        <v>8</v>
      </c>
      <c r="DR9" s="1" t="s">
        <v>8</v>
      </c>
      <c r="EA9">
        <v>6</v>
      </c>
      <c r="EB9" s="1" t="s">
        <v>418</v>
      </c>
      <c r="EC9" s="1" t="s">
        <v>404</v>
      </c>
      <c r="ED9" s="1" t="s">
        <v>223</v>
      </c>
      <c r="EE9" s="1" t="s">
        <v>9</v>
      </c>
      <c r="EF9" s="1" t="s">
        <v>8</v>
      </c>
      <c r="EG9" s="1" t="s">
        <v>8</v>
      </c>
      <c r="EH9" s="1" t="s">
        <v>8</v>
      </c>
      <c r="EI9" s="1" t="s">
        <v>12</v>
      </c>
      <c r="EJ9" s="1" t="s">
        <v>1</v>
      </c>
      <c r="EK9" s="1" t="s">
        <v>9</v>
      </c>
      <c r="EL9" s="1" t="s">
        <v>9</v>
      </c>
      <c r="EM9" s="1" t="s">
        <v>8</v>
      </c>
      <c r="EN9" s="1" t="s">
        <v>8</v>
      </c>
      <c r="EU9">
        <v>5</v>
      </c>
      <c r="EV9" s="1" t="s">
        <v>6</v>
      </c>
      <c r="EW9" s="1" t="s">
        <v>513</v>
      </c>
      <c r="EX9" s="1" t="s">
        <v>248</v>
      </c>
      <c r="EY9" s="1" t="s">
        <v>249</v>
      </c>
      <c r="EZ9" s="1" t="s">
        <v>250</v>
      </c>
      <c r="FA9" s="1" t="s">
        <v>9</v>
      </c>
      <c r="FB9" s="1" t="s">
        <v>513</v>
      </c>
      <c r="FC9" s="1" t="s">
        <v>6</v>
      </c>
      <c r="FD9" s="1" t="s">
        <v>9</v>
      </c>
      <c r="FE9" s="1" t="s">
        <v>8</v>
      </c>
      <c r="FF9" s="1" t="s">
        <v>8</v>
      </c>
      <c r="FY9">
        <v>7</v>
      </c>
      <c r="FZ9" s="1" t="s">
        <v>262</v>
      </c>
      <c r="GA9" s="1" t="s">
        <v>10</v>
      </c>
      <c r="GB9" s="1" t="s">
        <v>3</v>
      </c>
      <c r="GC9" s="1" t="s">
        <v>4</v>
      </c>
      <c r="GD9" s="1" t="s">
        <v>5</v>
      </c>
      <c r="GE9" s="1" t="s">
        <v>594</v>
      </c>
      <c r="GF9" s="1" t="s">
        <v>595</v>
      </c>
      <c r="GG9" s="1" t="s">
        <v>8</v>
      </c>
      <c r="GH9" s="1" t="s">
        <v>8</v>
      </c>
      <c r="GI9" s="1" t="s">
        <v>596</v>
      </c>
      <c r="GJ9" s="1" t="s">
        <v>7</v>
      </c>
      <c r="GK9" s="1" t="s">
        <v>8</v>
      </c>
      <c r="GL9" s="1" t="s">
        <v>9</v>
      </c>
      <c r="GM9" s="1" t="s">
        <v>8</v>
      </c>
      <c r="GN9" s="1" t="s">
        <v>9</v>
      </c>
      <c r="GO9" s="1" t="s">
        <v>8</v>
      </c>
      <c r="GP9" s="1" t="s">
        <v>7</v>
      </c>
      <c r="GQ9" s="1" t="s">
        <v>8</v>
      </c>
      <c r="GR9" s="1" t="s">
        <v>8</v>
      </c>
      <c r="GS9" s="1" t="s">
        <v>255</v>
      </c>
      <c r="HW9">
        <v>6</v>
      </c>
      <c r="HX9" s="1" t="s">
        <v>222</v>
      </c>
      <c r="HY9" s="1" t="s">
        <v>223</v>
      </c>
    </row>
    <row r="10" spans="1:233">
      <c r="AE10">
        <v>6</v>
      </c>
      <c r="AF10" s="1" t="s">
        <v>253</v>
      </c>
      <c r="AG10" s="1" t="s">
        <v>254</v>
      </c>
      <c r="AH10" s="1" t="s">
        <v>1</v>
      </c>
      <c r="AI10" s="1" t="s">
        <v>8</v>
      </c>
      <c r="AJ10" s="1" t="s">
        <v>8</v>
      </c>
      <c r="AK10" s="1" t="s">
        <v>35</v>
      </c>
      <c r="AL10" s="1" t="s">
        <v>8</v>
      </c>
      <c r="AM10" s="1" t="s">
        <v>8</v>
      </c>
      <c r="AN10" s="1" t="s">
        <v>8</v>
      </c>
      <c r="AO10" s="1" t="s">
        <v>8</v>
      </c>
      <c r="AP10" s="1" t="s">
        <v>8</v>
      </c>
      <c r="AQ10" s="1" t="s">
        <v>8</v>
      </c>
      <c r="AR10" s="1" t="s">
        <v>8</v>
      </c>
      <c r="AS10" s="1" t="s">
        <v>2</v>
      </c>
      <c r="AT10" s="1" t="s">
        <v>263</v>
      </c>
      <c r="AU10" s="1" t="s">
        <v>8</v>
      </c>
      <c r="AV10" s="1" t="s">
        <v>8</v>
      </c>
      <c r="AW10" s="1" t="s">
        <v>8</v>
      </c>
      <c r="AX10" s="1" t="s">
        <v>13</v>
      </c>
      <c r="AY10" s="1" t="s">
        <v>21</v>
      </c>
      <c r="AZ10" s="1" t="s">
        <v>253</v>
      </c>
      <c r="BA10" s="1" t="s">
        <v>15</v>
      </c>
      <c r="BB10" s="1" t="s">
        <v>8</v>
      </c>
      <c r="BC10" s="1" t="s">
        <v>8</v>
      </c>
      <c r="BD10" s="1" t="s">
        <v>16</v>
      </c>
      <c r="BE10" s="1" t="s">
        <v>8</v>
      </c>
      <c r="BF10" s="1" t="s">
        <v>8</v>
      </c>
      <c r="BG10" s="1" t="s">
        <v>8</v>
      </c>
      <c r="BH10" s="1" t="s">
        <v>8</v>
      </c>
      <c r="BI10" s="1" t="s">
        <v>8</v>
      </c>
      <c r="BJ10" s="1" t="s">
        <v>13</v>
      </c>
      <c r="BK10" s="1" t="s">
        <v>17</v>
      </c>
      <c r="BL10" s="1" t="s">
        <v>8</v>
      </c>
      <c r="BM10" s="1" t="s">
        <v>9</v>
      </c>
      <c r="BN10" s="1" t="s">
        <v>8</v>
      </c>
      <c r="BO10" s="1" t="s">
        <v>8</v>
      </c>
      <c r="BP10" s="1" t="s">
        <v>8</v>
      </c>
      <c r="BQ10" s="1" t="s">
        <v>2</v>
      </c>
      <c r="BR10" s="1" t="s">
        <v>10</v>
      </c>
      <c r="BS10" s="1" t="s">
        <v>10</v>
      </c>
      <c r="BT10" s="1" t="s">
        <v>10</v>
      </c>
      <c r="BU10" s="1" t="s">
        <v>9</v>
      </c>
      <c r="BV10" s="1" t="s">
        <v>9</v>
      </c>
      <c r="BW10" s="1" t="s">
        <v>8</v>
      </c>
      <c r="BX10" s="1" t="s">
        <v>8</v>
      </c>
      <c r="BY10" s="1" t="s">
        <v>8</v>
      </c>
      <c r="BZ10" s="1" t="s">
        <v>8</v>
      </c>
      <c r="CA10" s="1" t="s">
        <v>9</v>
      </c>
      <c r="CB10" s="1" t="s">
        <v>400</v>
      </c>
      <c r="CC10" s="1" t="s">
        <v>8</v>
      </c>
      <c r="CD10" s="1" t="s">
        <v>8</v>
      </c>
      <c r="CE10" s="1" t="s">
        <v>8</v>
      </c>
      <c r="CF10" s="1" t="s">
        <v>8</v>
      </c>
      <c r="CG10" s="1" t="s">
        <v>8</v>
      </c>
      <c r="CM10">
        <v>6</v>
      </c>
      <c r="CN10" s="1" t="s">
        <v>415</v>
      </c>
      <c r="CO10" s="1" t="s">
        <v>420</v>
      </c>
      <c r="CP10" s="1" t="s">
        <v>46</v>
      </c>
      <c r="CQ10" s="1" t="s">
        <v>27</v>
      </c>
      <c r="CR10" s="1" t="s">
        <v>8</v>
      </c>
      <c r="CS10" s="1" t="s">
        <v>14</v>
      </c>
      <c r="CT10" s="1" t="s">
        <v>8</v>
      </c>
      <c r="CU10" s="1" t="s">
        <v>43</v>
      </c>
      <c r="CV10" s="1" t="s">
        <v>8</v>
      </c>
      <c r="DG10">
        <v>6</v>
      </c>
      <c r="DH10" s="1" t="s">
        <v>25</v>
      </c>
      <c r="DI10" s="1" t="s">
        <v>29</v>
      </c>
      <c r="DJ10" s="1" t="s">
        <v>30</v>
      </c>
      <c r="DK10" s="1" t="s">
        <v>17</v>
      </c>
      <c r="DL10" s="1" t="s">
        <v>1</v>
      </c>
      <c r="DM10" s="1" t="s">
        <v>8</v>
      </c>
      <c r="DN10" s="1" t="s">
        <v>9</v>
      </c>
      <c r="DO10" s="1" t="s">
        <v>9</v>
      </c>
      <c r="DP10" s="1" t="s">
        <v>8</v>
      </c>
      <c r="DQ10" s="1" t="s">
        <v>8</v>
      </c>
      <c r="DR10" s="1" t="s">
        <v>8</v>
      </c>
      <c r="EA10">
        <v>6</v>
      </c>
      <c r="EB10" s="1" t="s">
        <v>418</v>
      </c>
      <c r="EC10" s="1" t="s">
        <v>405</v>
      </c>
      <c r="ED10" s="1" t="s">
        <v>223</v>
      </c>
      <c r="EE10" s="1" t="s">
        <v>9</v>
      </c>
      <c r="EF10" s="1" t="s">
        <v>8</v>
      </c>
      <c r="EG10" s="1" t="s">
        <v>8</v>
      </c>
      <c r="EH10" s="1" t="s">
        <v>8</v>
      </c>
      <c r="EI10" s="1" t="s">
        <v>12</v>
      </c>
      <c r="EJ10" s="1" t="s">
        <v>1</v>
      </c>
      <c r="EK10" s="1" t="s">
        <v>9</v>
      </c>
      <c r="EL10" s="1" t="s">
        <v>9</v>
      </c>
      <c r="EM10" s="1" t="s">
        <v>8</v>
      </c>
      <c r="EN10" s="1" t="s">
        <v>8</v>
      </c>
      <c r="FY10">
        <v>7</v>
      </c>
      <c r="FZ10" s="1" t="s">
        <v>393</v>
      </c>
      <c r="GA10" s="1" t="s">
        <v>10</v>
      </c>
      <c r="GB10" s="1" t="s">
        <v>3</v>
      </c>
      <c r="GC10" s="1" t="s">
        <v>4</v>
      </c>
      <c r="GD10" s="1" t="s">
        <v>5</v>
      </c>
      <c r="GE10" s="1" t="s">
        <v>527</v>
      </c>
      <c r="GF10" s="1" t="s">
        <v>528</v>
      </c>
      <c r="GG10" s="1" t="s">
        <v>8</v>
      </c>
      <c r="GH10" s="1" t="s">
        <v>8</v>
      </c>
      <c r="GI10" s="1" t="s">
        <v>8</v>
      </c>
      <c r="GJ10" s="1" t="s">
        <v>9</v>
      </c>
      <c r="GK10" s="1" t="s">
        <v>8</v>
      </c>
      <c r="GL10" s="1" t="s">
        <v>9</v>
      </c>
      <c r="GM10" s="1" t="s">
        <v>8</v>
      </c>
      <c r="GN10" s="1" t="s">
        <v>9</v>
      </c>
      <c r="GO10" s="1" t="s">
        <v>8</v>
      </c>
      <c r="GP10" s="1" t="s">
        <v>7</v>
      </c>
      <c r="GQ10" s="1" t="s">
        <v>8</v>
      </c>
      <c r="GR10" s="1" t="s">
        <v>8</v>
      </c>
      <c r="GS10" s="1" t="s">
        <v>266</v>
      </c>
      <c r="HW10">
        <v>6</v>
      </c>
      <c r="HX10" s="1" t="s">
        <v>218</v>
      </c>
      <c r="HY10" s="1" t="s">
        <v>8</v>
      </c>
    </row>
    <row r="11" spans="1:233">
      <c r="AE11">
        <v>6</v>
      </c>
      <c r="AF11" s="1" t="s">
        <v>255</v>
      </c>
      <c r="AG11" s="1" t="s">
        <v>256</v>
      </c>
      <c r="AH11" s="1" t="s">
        <v>1</v>
      </c>
      <c r="AI11" s="1" t="s">
        <v>8</v>
      </c>
      <c r="AJ11" s="1" t="s">
        <v>8</v>
      </c>
      <c r="AK11" s="1" t="s">
        <v>38</v>
      </c>
      <c r="AL11" s="1" t="s">
        <v>8</v>
      </c>
      <c r="AM11" s="1" t="s">
        <v>8</v>
      </c>
      <c r="AN11" s="1" t="s">
        <v>8</v>
      </c>
      <c r="AO11" s="1" t="s">
        <v>8</v>
      </c>
      <c r="AP11" s="1" t="s">
        <v>8</v>
      </c>
      <c r="AQ11" s="1" t="s">
        <v>8</v>
      </c>
      <c r="AR11" s="1" t="s">
        <v>8</v>
      </c>
      <c r="AS11" s="1" t="s">
        <v>2</v>
      </c>
      <c r="AT11" s="1" t="s">
        <v>263</v>
      </c>
      <c r="AU11" s="1" t="s">
        <v>8</v>
      </c>
      <c r="AV11" s="1" t="s">
        <v>8</v>
      </c>
      <c r="AW11" s="1" t="s">
        <v>8</v>
      </c>
      <c r="AX11" s="1" t="s">
        <v>13</v>
      </c>
      <c r="AY11" s="1" t="s">
        <v>21</v>
      </c>
      <c r="AZ11" s="1" t="s">
        <v>255</v>
      </c>
      <c r="BA11" s="1" t="s">
        <v>15</v>
      </c>
      <c r="BB11" s="1" t="s">
        <v>8</v>
      </c>
      <c r="BC11" s="1" t="s">
        <v>8</v>
      </c>
      <c r="BD11" s="1" t="s">
        <v>16</v>
      </c>
      <c r="BE11" s="1" t="s">
        <v>8</v>
      </c>
      <c r="BF11" s="1" t="s">
        <v>8</v>
      </c>
      <c r="BG11" s="1" t="s">
        <v>8</v>
      </c>
      <c r="BH11" s="1" t="s">
        <v>8</v>
      </c>
      <c r="BI11" s="1" t="s">
        <v>8</v>
      </c>
      <c r="BJ11" s="1" t="s">
        <v>13</v>
      </c>
      <c r="BK11" s="1" t="s">
        <v>17</v>
      </c>
      <c r="BL11" s="1" t="s">
        <v>8</v>
      </c>
      <c r="BM11" s="1" t="s">
        <v>9</v>
      </c>
      <c r="BN11" s="1" t="s">
        <v>8</v>
      </c>
      <c r="BO11" s="1" t="s">
        <v>8</v>
      </c>
      <c r="BP11" s="1" t="s">
        <v>8</v>
      </c>
      <c r="BQ11" s="1" t="s">
        <v>2</v>
      </c>
      <c r="BR11" s="1" t="s">
        <v>10</v>
      </c>
      <c r="BS11" s="1" t="s">
        <v>10</v>
      </c>
      <c r="BT11" s="1" t="s">
        <v>10</v>
      </c>
      <c r="BU11" s="1" t="s">
        <v>9</v>
      </c>
      <c r="BV11" s="1" t="s">
        <v>9</v>
      </c>
      <c r="BW11" s="1" t="s">
        <v>8</v>
      </c>
      <c r="BX11" s="1" t="s">
        <v>8</v>
      </c>
      <c r="BY11" s="1" t="s">
        <v>8</v>
      </c>
      <c r="BZ11" s="1" t="s">
        <v>8</v>
      </c>
      <c r="CA11" s="1" t="s">
        <v>9</v>
      </c>
      <c r="CB11" s="1" t="s">
        <v>401</v>
      </c>
      <c r="CC11" s="1" t="s">
        <v>8</v>
      </c>
      <c r="CD11" s="1" t="s">
        <v>8</v>
      </c>
      <c r="CE11" s="1" t="s">
        <v>8</v>
      </c>
      <c r="CF11" s="1" t="s">
        <v>8</v>
      </c>
      <c r="CG11" s="1" t="s">
        <v>8</v>
      </c>
      <c r="CM11">
        <v>6</v>
      </c>
      <c r="CN11" s="1" t="s">
        <v>402</v>
      </c>
      <c r="CO11" s="1" t="s">
        <v>406</v>
      </c>
      <c r="CP11" s="1" t="s">
        <v>412</v>
      </c>
      <c r="CQ11" s="1" t="s">
        <v>27</v>
      </c>
      <c r="CR11" s="1" t="s">
        <v>41</v>
      </c>
      <c r="CS11" s="1" t="s">
        <v>14</v>
      </c>
      <c r="CT11" s="1" t="s">
        <v>8</v>
      </c>
      <c r="CU11" s="1" t="s">
        <v>43</v>
      </c>
      <c r="CV11" s="1" t="s">
        <v>8</v>
      </c>
      <c r="DG11">
        <v>6</v>
      </c>
      <c r="DH11" s="1" t="s">
        <v>32</v>
      </c>
      <c r="DI11" s="1" t="s">
        <v>205</v>
      </c>
      <c r="DJ11" s="1" t="s">
        <v>206</v>
      </c>
      <c r="DK11" s="1" t="s">
        <v>17</v>
      </c>
      <c r="DL11" s="1" t="s">
        <v>1</v>
      </c>
      <c r="DM11" s="1" t="s">
        <v>8</v>
      </c>
      <c r="DN11" s="1" t="s">
        <v>9</v>
      </c>
      <c r="DO11" s="1" t="s">
        <v>9</v>
      </c>
      <c r="DP11" s="1" t="s">
        <v>8</v>
      </c>
      <c r="DQ11" s="1" t="s">
        <v>8</v>
      </c>
      <c r="DR11" s="1" t="s">
        <v>8</v>
      </c>
      <c r="EA11">
        <v>6</v>
      </c>
      <c r="EB11" s="1" t="s">
        <v>418</v>
      </c>
      <c r="EC11" s="1" t="s">
        <v>406</v>
      </c>
      <c r="ED11" s="1" t="s">
        <v>223</v>
      </c>
      <c r="EE11" s="1" t="s">
        <v>9</v>
      </c>
      <c r="EF11" s="1" t="s">
        <v>8</v>
      </c>
      <c r="EG11" s="1" t="s">
        <v>8</v>
      </c>
      <c r="EH11" s="1" t="s">
        <v>8</v>
      </c>
      <c r="EI11" s="1" t="s">
        <v>12</v>
      </c>
      <c r="EJ11" s="1" t="s">
        <v>1</v>
      </c>
      <c r="EK11" s="1" t="s">
        <v>9</v>
      </c>
      <c r="EL11" s="1" t="s">
        <v>9</v>
      </c>
      <c r="EM11" s="1" t="s">
        <v>8</v>
      </c>
      <c r="EN11" s="1" t="s">
        <v>8</v>
      </c>
      <c r="FY11">
        <v>4</v>
      </c>
      <c r="FZ11" s="1" t="s">
        <v>561</v>
      </c>
      <c r="GA11" s="1" t="s">
        <v>2</v>
      </c>
      <c r="GB11" s="1" t="s">
        <v>3</v>
      </c>
      <c r="GC11" s="1" t="s">
        <v>4</v>
      </c>
      <c r="GD11" s="1" t="s">
        <v>5</v>
      </c>
      <c r="GE11" s="1" t="s">
        <v>257</v>
      </c>
      <c r="GF11" s="1" t="s">
        <v>258</v>
      </c>
      <c r="GG11" s="1" t="s">
        <v>6</v>
      </c>
      <c r="GH11" s="1" t="s">
        <v>6</v>
      </c>
      <c r="GI11" s="1" t="s">
        <v>259</v>
      </c>
      <c r="GJ11" s="1" t="s">
        <v>7</v>
      </c>
      <c r="GK11" s="1" t="s">
        <v>8</v>
      </c>
      <c r="GL11" s="1" t="s">
        <v>9</v>
      </c>
      <c r="GM11" s="1" t="s">
        <v>8</v>
      </c>
      <c r="GN11" s="1" t="s">
        <v>9</v>
      </c>
      <c r="GO11" s="1" t="s">
        <v>8</v>
      </c>
      <c r="GP11" s="1" t="s">
        <v>7</v>
      </c>
      <c r="GQ11" s="1" t="s">
        <v>8</v>
      </c>
      <c r="GR11" s="1" t="s">
        <v>8</v>
      </c>
      <c r="GS11" s="1" t="s">
        <v>6</v>
      </c>
      <c r="HW11">
        <v>6</v>
      </c>
      <c r="HX11" s="1" t="s">
        <v>230</v>
      </c>
      <c r="HY11" s="1" t="s">
        <v>415</v>
      </c>
    </row>
    <row r="12" spans="1:233">
      <c r="AE12">
        <v>6</v>
      </c>
      <c r="AF12" s="1" t="s">
        <v>6</v>
      </c>
      <c r="AG12" s="1" t="s">
        <v>248</v>
      </c>
      <c r="AH12" s="1" t="s">
        <v>1</v>
      </c>
      <c r="AI12" s="1" t="s">
        <v>8</v>
      </c>
      <c r="AJ12" s="1" t="s">
        <v>1</v>
      </c>
      <c r="AK12" s="1" t="s">
        <v>11</v>
      </c>
      <c r="AL12" s="1" t="s">
        <v>8</v>
      </c>
      <c r="AM12" s="1" t="s">
        <v>8</v>
      </c>
      <c r="AN12" s="1" t="s">
        <v>8</v>
      </c>
      <c r="AO12" s="1" t="s">
        <v>8</v>
      </c>
      <c r="AP12" s="1" t="s">
        <v>8</v>
      </c>
      <c r="AQ12" s="1" t="s">
        <v>8</v>
      </c>
      <c r="AR12" s="1" t="s">
        <v>8</v>
      </c>
      <c r="AS12" s="1" t="s">
        <v>2</v>
      </c>
      <c r="AT12" s="1" t="s">
        <v>263</v>
      </c>
      <c r="AU12" s="1" t="s">
        <v>1</v>
      </c>
      <c r="AV12" s="1" t="s">
        <v>39</v>
      </c>
      <c r="AW12" s="1" t="s">
        <v>40</v>
      </c>
      <c r="AX12" s="1" t="s">
        <v>527</v>
      </c>
      <c r="AY12" s="1" t="s">
        <v>21</v>
      </c>
      <c r="AZ12" s="1" t="s">
        <v>6</v>
      </c>
      <c r="BA12" s="1" t="s">
        <v>15</v>
      </c>
      <c r="BB12" s="1" t="s">
        <v>8</v>
      </c>
      <c r="BC12" s="1" t="s">
        <v>8</v>
      </c>
      <c r="BD12" s="1" t="s">
        <v>16</v>
      </c>
      <c r="BE12" s="1" t="s">
        <v>6</v>
      </c>
      <c r="BF12" s="1" t="s">
        <v>15</v>
      </c>
      <c r="BG12" s="1" t="s">
        <v>8</v>
      </c>
      <c r="BH12" s="1" t="s">
        <v>8</v>
      </c>
      <c r="BI12" s="1" t="s">
        <v>8</v>
      </c>
      <c r="BJ12" s="1" t="s">
        <v>13</v>
      </c>
      <c r="BK12" s="1" t="s">
        <v>17</v>
      </c>
      <c r="BL12" s="1" t="s">
        <v>8</v>
      </c>
      <c r="BM12" s="1" t="s">
        <v>9</v>
      </c>
      <c r="BN12" s="1" t="s">
        <v>8</v>
      </c>
      <c r="BO12" s="1" t="s">
        <v>8</v>
      </c>
      <c r="BP12" s="1" t="s">
        <v>8</v>
      </c>
      <c r="BQ12" s="1" t="s">
        <v>2</v>
      </c>
      <c r="BR12" s="1" t="s">
        <v>10</v>
      </c>
      <c r="BS12" s="1" t="s">
        <v>10</v>
      </c>
      <c r="BT12" s="1" t="s">
        <v>10</v>
      </c>
      <c r="BU12" s="1" t="s">
        <v>9</v>
      </c>
      <c r="BV12" s="1" t="s">
        <v>9</v>
      </c>
      <c r="BW12" s="1" t="s">
        <v>8</v>
      </c>
      <c r="BX12" s="1" t="s">
        <v>8</v>
      </c>
      <c r="BY12" s="1" t="s">
        <v>8</v>
      </c>
      <c r="BZ12" s="1" t="s">
        <v>8</v>
      </c>
      <c r="CA12" s="1" t="s">
        <v>9</v>
      </c>
      <c r="CB12" s="1" t="s">
        <v>562</v>
      </c>
      <c r="CC12" s="1" t="s">
        <v>8</v>
      </c>
      <c r="CD12" s="1" t="s">
        <v>8</v>
      </c>
      <c r="CE12" s="1" t="s">
        <v>8</v>
      </c>
      <c r="CF12" s="1" t="s">
        <v>8</v>
      </c>
      <c r="CG12" s="1" t="s">
        <v>8</v>
      </c>
      <c r="CM12">
        <v>6</v>
      </c>
      <c r="CN12" s="1" t="s">
        <v>402</v>
      </c>
      <c r="CO12" s="1" t="s">
        <v>408</v>
      </c>
      <c r="CP12" s="1" t="s">
        <v>414</v>
      </c>
      <c r="CQ12" s="1" t="s">
        <v>31</v>
      </c>
      <c r="CR12" s="1" t="s">
        <v>41</v>
      </c>
      <c r="CS12" s="1" t="s">
        <v>14</v>
      </c>
      <c r="CT12" s="1" t="s">
        <v>8</v>
      </c>
      <c r="CU12" s="1" t="s">
        <v>43</v>
      </c>
      <c r="CV12" s="1" t="s">
        <v>8</v>
      </c>
      <c r="DG12">
        <v>6</v>
      </c>
      <c r="DH12" s="1" t="s">
        <v>32</v>
      </c>
      <c r="DI12" s="1" t="s">
        <v>209</v>
      </c>
      <c r="DJ12" s="1" t="s">
        <v>210</v>
      </c>
      <c r="DK12" s="1" t="s">
        <v>17</v>
      </c>
      <c r="DL12" s="1" t="s">
        <v>1</v>
      </c>
      <c r="DM12" s="1" t="s">
        <v>8</v>
      </c>
      <c r="DN12" s="1" t="s">
        <v>9</v>
      </c>
      <c r="DO12" s="1" t="s">
        <v>9</v>
      </c>
      <c r="DP12" s="1" t="s">
        <v>8</v>
      </c>
      <c r="DQ12" s="1" t="s">
        <v>8</v>
      </c>
      <c r="DR12" s="1" t="s">
        <v>8</v>
      </c>
      <c r="EA12">
        <v>6</v>
      </c>
      <c r="EB12" s="1" t="s">
        <v>418</v>
      </c>
      <c r="EC12" s="1" t="s">
        <v>407</v>
      </c>
      <c r="ED12" s="1" t="s">
        <v>223</v>
      </c>
      <c r="EE12" s="1" t="s">
        <v>9</v>
      </c>
      <c r="EF12" s="1" t="s">
        <v>8</v>
      </c>
      <c r="EG12" s="1" t="s">
        <v>8</v>
      </c>
      <c r="EH12" s="1" t="s">
        <v>8</v>
      </c>
      <c r="EI12" s="1" t="s">
        <v>12</v>
      </c>
      <c r="EJ12" s="1" t="s">
        <v>1</v>
      </c>
      <c r="EK12" s="1" t="s">
        <v>9</v>
      </c>
      <c r="EL12" s="1" t="s">
        <v>9</v>
      </c>
      <c r="EM12" s="1" t="s">
        <v>8</v>
      </c>
      <c r="EN12" s="1" t="s">
        <v>8</v>
      </c>
      <c r="FY12">
        <v>4</v>
      </c>
      <c r="FZ12" s="1" t="s">
        <v>260</v>
      </c>
      <c r="GA12" s="1" t="s">
        <v>10</v>
      </c>
      <c r="GB12" s="1" t="s">
        <v>3</v>
      </c>
      <c r="GC12" s="1" t="s">
        <v>4</v>
      </c>
      <c r="GD12" s="1" t="s">
        <v>5</v>
      </c>
      <c r="GE12" s="1" t="s">
        <v>388</v>
      </c>
      <c r="GF12" s="1" t="s">
        <v>388</v>
      </c>
      <c r="GG12" s="1" t="s">
        <v>8</v>
      </c>
      <c r="GH12" s="1" t="s">
        <v>8</v>
      </c>
      <c r="GI12" s="1" t="s">
        <v>8</v>
      </c>
      <c r="GJ12" s="1" t="s">
        <v>9</v>
      </c>
      <c r="GK12" s="1" t="s">
        <v>8</v>
      </c>
      <c r="GL12" s="1" t="s">
        <v>9</v>
      </c>
      <c r="GM12" s="1" t="s">
        <v>8</v>
      </c>
      <c r="GN12" s="1" t="s">
        <v>9</v>
      </c>
      <c r="GO12" s="1" t="s">
        <v>8</v>
      </c>
      <c r="GP12" s="1" t="s">
        <v>7</v>
      </c>
      <c r="GQ12" s="1" t="s">
        <v>8</v>
      </c>
      <c r="GR12" s="1" t="s">
        <v>8</v>
      </c>
      <c r="GS12" s="1" t="s">
        <v>261</v>
      </c>
      <c r="HW12">
        <v>6</v>
      </c>
      <c r="HX12" s="1" t="s">
        <v>224</v>
      </c>
      <c r="HY12" s="1" t="s">
        <v>8</v>
      </c>
    </row>
    <row r="13" spans="1:233">
      <c r="AE13">
        <v>6</v>
      </c>
      <c r="AF13" s="1" t="s">
        <v>402</v>
      </c>
      <c r="AG13" s="1" t="s">
        <v>403</v>
      </c>
      <c r="AH13" s="1" t="s">
        <v>8</v>
      </c>
      <c r="AI13" s="1" t="s">
        <v>1</v>
      </c>
      <c r="AJ13" s="1" t="s">
        <v>1</v>
      </c>
      <c r="AK13" s="1" t="s">
        <v>20</v>
      </c>
      <c r="AL13" s="1" t="s">
        <v>8</v>
      </c>
      <c r="AM13" s="1" t="s">
        <v>387</v>
      </c>
      <c r="AN13" s="1" t="s">
        <v>8</v>
      </c>
      <c r="AO13" s="1" t="s">
        <v>8</v>
      </c>
      <c r="AP13" s="1" t="s">
        <v>8</v>
      </c>
      <c r="AQ13" s="1" t="s">
        <v>8</v>
      </c>
      <c r="AR13" s="1" t="s">
        <v>28</v>
      </c>
      <c r="AS13" s="1" t="s">
        <v>8</v>
      </c>
      <c r="AT13" s="1" t="s">
        <v>12</v>
      </c>
      <c r="AU13" s="1" t="s">
        <v>8</v>
      </c>
      <c r="AV13" s="1" t="s">
        <v>8</v>
      </c>
      <c r="AW13" s="1" t="s">
        <v>8</v>
      </c>
      <c r="AX13" s="1" t="s">
        <v>8</v>
      </c>
      <c r="AY13" s="1" t="s">
        <v>21</v>
      </c>
      <c r="AZ13" s="1" t="s">
        <v>402</v>
      </c>
      <c r="BA13" s="1" t="s">
        <v>15</v>
      </c>
      <c r="BB13" s="1" t="s">
        <v>8</v>
      </c>
      <c r="BC13" s="1" t="s">
        <v>8</v>
      </c>
      <c r="BD13" s="1" t="s">
        <v>8</v>
      </c>
      <c r="BE13" s="1" t="s">
        <v>8</v>
      </c>
      <c r="BF13" s="1" t="s">
        <v>8</v>
      </c>
      <c r="BG13" s="1" t="s">
        <v>8</v>
      </c>
      <c r="BH13" s="1" t="s">
        <v>8</v>
      </c>
      <c r="BI13" s="1" t="s">
        <v>8</v>
      </c>
      <c r="BJ13" s="1" t="s">
        <v>13</v>
      </c>
      <c r="BK13" s="1" t="s">
        <v>17</v>
      </c>
      <c r="BL13" s="1" t="s">
        <v>8</v>
      </c>
      <c r="BM13" s="1" t="s">
        <v>9</v>
      </c>
      <c r="BN13" s="1" t="s">
        <v>8</v>
      </c>
      <c r="BO13" s="1" t="s">
        <v>1</v>
      </c>
      <c r="BP13" s="1" t="s">
        <v>8</v>
      </c>
      <c r="BQ13" s="1" t="s">
        <v>8</v>
      </c>
      <c r="BR13" s="1" t="s">
        <v>9</v>
      </c>
      <c r="BS13" s="1" t="s">
        <v>9</v>
      </c>
      <c r="BT13" s="1" t="s">
        <v>9</v>
      </c>
      <c r="BU13" s="1" t="s">
        <v>9</v>
      </c>
      <c r="BV13" s="1" t="s">
        <v>9</v>
      </c>
      <c r="BW13" s="1" t="s">
        <v>8</v>
      </c>
      <c r="BX13" s="1" t="s">
        <v>8</v>
      </c>
      <c r="BY13" s="1" t="s">
        <v>8</v>
      </c>
      <c r="BZ13" s="1" t="s">
        <v>8</v>
      </c>
      <c r="CA13" s="1" t="s">
        <v>8</v>
      </c>
      <c r="CB13" s="1" t="s">
        <v>402</v>
      </c>
      <c r="CC13" s="1" t="s">
        <v>8</v>
      </c>
      <c r="CD13" s="1" t="s">
        <v>8</v>
      </c>
      <c r="CE13" s="1" t="s">
        <v>8</v>
      </c>
      <c r="CF13" s="1" t="s">
        <v>8</v>
      </c>
      <c r="CG13" s="1" t="s">
        <v>8</v>
      </c>
      <c r="CM13">
        <v>6</v>
      </c>
      <c r="CN13" s="1" t="s">
        <v>415</v>
      </c>
      <c r="CO13" s="1" t="s">
        <v>421</v>
      </c>
      <c r="CP13" s="1" t="s">
        <v>47</v>
      </c>
      <c r="CQ13" s="1" t="s">
        <v>31</v>
      </c>
      <c r="CR13" s="1" t="s">
        <v>8</v>
      </c>
      <c r="CS13" s="1" t="s">
        <v>14</v>
      </c>
      <c r="CT13" s="1" t="s">
        <v>8</v>
      </c>
      <c r="CU13" s="1" t="s">
        <v>43</v>
      </c>
      <c r="CV13" s="1" t="s">
        <v>8</v>
      </c>
      <c r="DG13">
        <v>6</v>
      </c>
      <c r="DH13" s="1" t="s">
        <v>32</v>
      </c>
      <c r="DI13" s="1" t="s">
        <v>211</v>
      </c>
      <c r="DJ13" s="1" t="s">
        <v>212</v>
      </c>
      <c r="DK13" s="1" t="s">
        <v>17</v>
      </c>
      <c r="DL13" s="1" t="s">
        <v>1</v>
      </c>
      <c r="DM13" s="1" t="s">
        <v>8</v>
      </c>
      <c r="DN13" s="1" t="s">
        <v>9</v>
      </c>
      <c r="DO13" s="1" t="s">
        <v>9</v>
      </c>
      <c r="DP13" s="1" t="s">
        <v>8</v>
      </c>
      <c r="DQ13" s="1" t="s">
        <v>8</v>
      </c>
      <c r="DR13" s="1" t="s">
        <v>8</v>
      </c>
      <c r="EA13">
        <v>6</v>
      </c>
      <c r="EB13" s="1" t="s">
        <v>418</v>
      </c>
      <c r="EC13" s="1" t="s">
        <v>408</v>
      </c>
      <c r="ED13" s="1" t="s">
        <v>223</v>
      </c>
      <c r="EE13" s="1" t="s">
        <v>9</v>
      </c>
      <c r="EF13" s="1" t="s">
        <v>8</v>
      </c>
      <c r="EG13" s="1" t="s">
        <v>8</v>
      </c>
      <c r="EH13" s="1" t="s">
        <v>8</v>
      </c>
      <c r="EI13" s="1" t="s">
        <v>12</v>
      </c>
      <c r="EJ13" s="1" t="s">
        <v>1</v>
      </c>
      <c r="EK13" s="1" t="s">
        <v>9</v>
      </c>
      <c r="EL13" s="1" t="s">
        <v>9</v>
      </c>
      <c r="EM13" s="1" t="s">
        <v>8</v>
      </c>
      <c r="EN13" s="1" t="s">
        <v>8</v>
      </c>
      <c r="FY13">
        <v>4</v>
      </c>
      <c r="FZ13" s="1" t="s">
        <v>262</v>
      </c>
      <c r="GA13" s="1" t="s">
        <v>10</v>
      </c>
      <c r="GB13" s="1" t="s">
        <v>3</v>
      </c>
      <c r="GC13" s="1" t="s">
        <v>4</v>
      </c>
      <c r="GD13" s="1" t="s">
        <v>5</v>
      </c>
      <c r="GE13" s="1" t="s">
        <v>594</v>
      </c>
      <c r="GF13" s="1" t="s">
        <v>595</v>
      </c>
      <c r="GG13" s="1" t="s">
        <v>8</v>
      </c>
      <c r="GH13" s="1" t="s">
        <v>8</v>
      </c>
      <c r="GI13" s="1" t="s">
        <v>596</v>
      </c>
      <c r="GJ13" s="1" t="s">
        <v>7</v>
      </c>
      <c r="GK13" s="1" t="s">
        <v>8</v>
      </c>
      <c r="GL13" s="1" t="s">
        <v>9</v>
      </c>
      <c r="GM13" s="1" t="s">
        <v>8</v>
      </c>
      <c r="GN13" s="1" t="s">
        <v>9</v>
      </c>
      <c r="GO13" s="1" t="s">
        <v>8</v>
      </c>
      <c r="GP13" s="1" t="s">
        <v>7</v>
      </c>
      <c r="GQ13" s="1" t="s">
        <v>8</v>
      </c>
      <c r="GR13" s="1" t="s">
        <v>8</v>
      </c>
      <c r="GS13" s="1" t="s">
        <v>255</v>
      </c>
      <c r="HW13">
        <v>6</v>
      </c>
      <c r="HX13" s="1" t="s">
        <v>227</v>
      </c>
      <c r="HY13" s="1" t="s">
        <v>8</v>
      </c>
    </row>
    <row r="14" spans="1:233">
      <c r="AE14">
        <v>6</v>
      </c>
      <c r="AF14" s="1" t="s">
        <v>415</v>
      </c>
      <c r="AG14" s="1" t="s">
        <v>416</v>
      </c>
      <c r="AH14" s="1" t="s">
        <v>8</v>
      </c>
      <c r="AI14" s="1" t="s">
        <v>1</v>
      </c>
      <c r="AJ14" s="1" t="s">
        <v>41</v>
      </c>
      <c r="AK14" s="1" t="s">
        <v>11</v>
      </c>
      <c r="AL14" s="1" t="s">
        <v>8</v>
      </c>
      <c r="AM14" s="1" t="s">
        <v>8</v>
      </c>
      <c r="AN14" s="1" t="s">
        <v>8</v>
      </c>
      <c r="AO14" s="1" t="s">
        <v>8</v>
      </c>
      <c r="AP14" s="1" t="s">
        <v>8</v>
      </c>
      <c r="AQ14" s="1" t="s">
        <v>8</v>
      </c>
      <c r="AR14" s="1" t="s">
        <v>28</v>
      </c>
      <c r="AS14" s="1" t="s">
        <v>8</v>
      </c>
      <c r="AT14" s="1" t="s">
        <v>12</v>
      </c>
      <c r="AU14" s="1" t="s">
        <v>8</v>
      </c>
      <c r="AV14" s="1" t="s">
        <v>8</v>
      </c>
      <c r="AW14" s="1" t="s">
        <v>8</v>
      </c>
      <c r="AX14" s="1" t="s">
        <v>8</v>
      </c>
      <c r="AY14" s="1" t="s">
        <v>21</v>
      </c>
      <c r="AZ14" s="1" t="s">
        <v>415</v>
      </c>
      <c r="BA14" s="1" t="s">
        <v>15</v>
      </c>
      <c r="BB14" s="1" t="s">
        <v>8</v>
      </c>
      <c r="BC14" s="1" t="s">
        <v>8</v>
      </c>
      <c r="BD14" s="1" t="s">
        <v>8</v>
      </c>
      <c r="BE14" s="1" t="s">
        <v>8</v>
      </c>
      <c r="BF14" s="1" t="s">
        <v>8</v>
      </c>
      <c r="BG14" s="1" t="s">
        <v>8</v>
      </c>
      <c r="BH14" s="1" t="s">
        <v>8</v>
      </c>
      <c r="BI14" s="1" t="s">
        <v>8</v>
      </c>
      <c r="BJ14" s="1" t="s">
        <v>13</v>
      </c>
      <c r="BK14" s="1" t="s">
        <v>17</v>
      </c>
      <c r="BL14" s="1" t="s">
        <v>1</v>
      </c>
      <c r="BM14" s="1" t="s">
        <v>9</v>
      </c>
      <c r="BN14" s="1" t="s">
        <v>8</v>
      </c>
      <c r="BO14" s="1" t="s">
        <v>8</v>
      </c>
      <c r="BP14" s="1" t="s">
        <v>8</v>
      </c>
      <c r="BQ14" s="1" t="s">
        <v>8</v>
      </c>
      <c r="BR14" s="1" t="s">
        <v>9</v>
      </c>
      <c r="BS14" s="1" t="s">
        <v>9</v>
      </c>
      <c r="BT14" s="1" t="s">
        <v>9</v>
      </c>
      <c r="BU14" s="1" t="s">
        <v>9</v>
      </c>
      <c r="BV14" s="1" t="s">
        <v>9</v>
      </c>
      <c r="BW14" s="1" t="s">
        <v>8</v>
      </c>
      <c r="BX14" s="1" t="s">
        <v>8</v>
      </c>
      <c r="BY14" s="1" t="s">
        <v>8</v>
      </c>
      <c r="BZ14" s="1" t="s">
        <v>8</v>
      </c>
      <c r="CA14" s="1" t="s">
        <v>8</v>
      </c>
      <c r="CB14" s="1" t="s">
        <v>415</v>
      </c>
      <c r="CC14" s="1" t="s">
        <v>8</v>
      </c>
      <c r="CD14" s="1" t="s">
        <v>8</v>
      </c>
      <c r="CE14" s="1" t="s">
        <v>8</v>
      </c>
      <c r="CF14" s="1" t="s">
        <v>8</v>
      </c>
      <c r="CG14" s="1" t="s">
        <v>8</v>
      </c>
      <c r="CM14">
        <v>6</v>
      </c>
      <c r="CN14" s="1" t="s">
        <v>415</v>
      </c>
      <c r="CO14" s="1" t="s">
        <v>422</v>
      </c>
      <c r="CP14" s="1" t="s">
        <v>48</v>
      </c>
      <c r="CQ14" s="1" t="s">
        <v>34</v>
      </c>
      <c r="CR14" s="1" t="s">
        <v>8</v>
      </c>
      <c r="CS14" s="1" t="s">
        <v>14</v>
      </c>
      <c r="CT14" s="1" t="s">
        <v>8</v>
      </c>
      <c r="CU14" s="1" t="s">
        <v>43</v>
      </c>
      <c r="CV14" s="1" t="s">
        <v>8</v>
      </c>
      <c r="DG14">
        <v>6</v>
      </c>
      <c r="DH14" s="1" t="s">
        <v>32</v>
      </c>
      <c r="DI14" s="1" t="s">
        <v>213</v>
      </c>
      <c r="DJ14" s="1" t="s">
        <v>214</v>
      </c>
      <c r="DK14" s="1" t="s">
        <v>17</v>
      </c>
      <c r="DL14" s="1" t="s">
        <v>1</v>
      </c>
      <c r="DM14" s="1" t="s">
        <v>8</v>
      </c>
      <c r="DN14" s="1" t="s">
        <v>9</v>
      </c>
      <c r="DO14" s="1" t="s">
        <v>9</v>
      </c>
      <c r="DP14" s="1" t="s">
        <v>8</v>
      </c>
      <c r="DQ14" s="1" t="s">
        <v>8</v>
      </c>
      <c r="DR14" s="1" t="s">
        <v>8</v>
      </c>
      <c r="EA14">
        <v>6</v>
      </c>
      <c r="EB14" s="1" t="s">
        <v>419</v>
      </c>
      <c r="EC14" s="1" t="s">
        <v>404</v>
      </c>
      <c r="ED14" s="1" t="s">
        <v>223</v>
      </c>
      <c r="EE14" s="1" t="s">
        <v>9</v>
      </c>
      <c r="EF14" s="1" t="s">
        <v>8</v>
      </c>
      <c r="EG14" s="1" t="s">
        <v>8</v>
      </c>
      <c r="EH14" s="1" t="s">
        <v>8</v>
      </c>
      <c r="EI14" s="1" t="s">
        <v>12</v>
      </c>
      <c r="EJ14" s="1" t="s">
        <v>1</v>
      </c>
      <c r="EK14" s="1" t="s">
        <v>9</v>
      </c>
      <c r="EL14" s="1" t="s">
        <v>9</v>
      </c>
      <c r="EM14" s="1" t="s">
        <v>8</v>
      </c>
      <c r="EN14" s="1" t="s">
        <v>8</v>
      </c>
      <c r="FY14">
        <v>4</v>
      </c>
      <c r="FZ14" s="1" t="s">
        <v>265</v>
      </c>
      <c r="GA14" s="1" t="s">
        <v>10</v>
      </c>
      <c r="GB14" s="1" t="s">
        <v>3</v>
      </c>
      <c r="GC14" s="1" t="s">
        <v>4</v>
      </c>
      <c r="GD14" s="1" t="s">
        <v>5</v>
      </c>
      <c r="GE14" s="1" t="s">
        <v>389</v>
      </c>
      <c r="GF14" s="1" t="s">
        <v>390</v>
      </c>
      <c r="GG14" s="1" t="s">
        <v>8</v>
      </c>
      <c r="GH14" s="1" t="s">
        <v>8</v>
      </c>
      <c r="GI14" s="1" t="s">
        <v>8</v>
      </c>
      <c r="GJ14" s="1" t="s">
        <v>9</v>
      </c>
      <c r="GK14" s="1" t="s">
        <v>8</v>
      </c>
      <c r="GL14" s="1" t="s">
        <v>9</v>
      </c>
      <c r="GM14" s="1" t="s">
        <v>8</v>
      </c>
      <c r="GN14" s="1" t="s">
        <v>9</v>
      </c>
      <c r="GO14" s="1" t="s">
        <v>8</v>
      </c>
      <c r="GP14" s="1" t="s">
        <v>7</v>
      </c>
      <c r="GQ14" s="1" t="s">
        <v>8</v>
      </c>
      <c r="GR14" s="1" t="s">
        <v>8</v>
      </c>
      <c r="GS14" s="1" t="s">
        <v>266</v>
      </c>
      <c r="HW14">
        <v>6</v>
      </c>
      <c r="HX14" s="1" t="s">
        <v>264</v>
      </c>
      <c r="HY14" s="1" t="s">
        <v>8</v>
      </c>
    </row>
    <row r="15" spans="1:233">
      <c r="AE15">
        <v>7</v>
      </c>
      <c r="AF15" s="1" t="s">
        <v>18</v>
      </c>
      <c r="AG15" s="1" t="s">
        <v>19</v>
      </c>
      <c r="AH15" s="1" t="s">
        <v>1</v>
      </c>
      <c r="AI15" s="1" t="s">
        <v>8</v>
      </c>
      <c r="AJ15" s="1" t="s">
        <v>8</v>
      </c>
      <c r="AK15" s="1" t="s">
        <v>11</v>
      </c>
      <c r="AL15" s="1" t="s">
        <v>8</v>
      </c>
      <c r="AM15" s="1" t="s">
        <v>8</v>
      </c>
      <c r="AN15" s="1" t="s">
        <v>8</v>
      </c>
      <c r="AO15" s="1" t="s">
        <v>8</v>
      </c>
      <c r="AP15" s="1" t="s">
        <v>8</v>
      </c>
      <c r="AQ15" s="1" t="s">
        <v>8</v>
      </c>
      <c r="AR15" s="1" t="s">
        <v>8</v>
      </c>
      <c r="AS15" s="1" t="s">
        <v>9</v>
      </c>
      <c r="AT15" s="1" t="s">
        <v>263</v>
      </c>
      <c r="AU15" s="1" t="s">
        <v>8</v>
      </c>
      <c r="AV15" s="1" t="s">
        <v>8</v>
      </c>
      <c r="AW15" s="1" t="s">
        <v>8</v>
      </c>
      <c r="AX15" s="1" t="s">
        <v>13</v>
      </c>
      <c r="AY15" s="1" t="s">
        <v>21</v>
      </c>
      <c r="AZ15" s="1" t="s">
        <v>18</v>
      </c>
      <c r="BA15" s="1" t="s">
        <v>15</v>
      </c>
      <c r="BB15" s="1" t="s">
        <v>8</v>
      </c>
      <c r="BC15" s="1" t="s">
        <v>8</v>
      </c>
      <c r="BD15" s="1" t="s">
        <v>16</v>
      </c>
      <c r="BE15" s="1" t="s">
        <v>8</v>
      </c>
      <c r="BF15" s="1" t="s">
        <v>8</v>
      </c>
      <c r="BG15" s="1" t="s">
        <v>8</v>
      </c>
      <c r="BH15" s="1" t="s">
        <v>8</v>
      </c>
      <c r="BI15" s="1" t="s">
        <v>8</v>
      </c>
      <c r="BJ15" s="1" t="s">
        <v>13</v>
      </c>
      <c r="BK15" s="1" t="s">
        <v>17</v>
      </c>
      <c r="BL15" s="1" t="s">
        <v>8</v>
      </c>
      <c r="BM15" s="1" t="s">
        <v>9</v>
      </c>
      <c r="BN15" s="1" t="s">
        <v>8</v>
      </c>
      <c r="BO15" s="1" t="s">
        <v>8</v>
      </c>
      <c r="BP15" s="1" t="s">
        <v>8</v>
      </c>
      <c r="BQ15" s="1" t="s">
        <v>2</v>
      </c>
      <c r="BR15" s="1" t="s">
        <v>10</v>
      </c>
      <c r="BS15" s="1" t="s">
        <v>10</v>
      </c>
      <c r="BT15" s="1" t="s">
        <v>10</v>
      </c>
      <c r="BU15" s="1" t="s">
        <v>9</v>
      </c>
      <c r="BV15" s="1" t="s">
        <v>9</v>
      </c>
      <c r="BW15" s="1" t="s">
        <v>8</v>
      </c>
      <c r="BX15" s="1" t="s">
        <v>8</v>
      </c>
      <c r="BY15" s="1" t="s">
        <v>8</v>
      </c>
      <c r="BZ15" s="1" t="s">
        <v>8</v>
      </c>
      <c r="CA15" s="1" t="s">
        <v>9</v>
      </c>
      <c r="CB15" s="1" t="s">
        <v>574</v>
      </c>
      <c r="CC15" s="1" t="s">
        <v>8</v>
      </c>
      <c r="CD15" s="1" t="s">
        <v>8</v>
      </c>
      <c r="CE15" s="1" t="s">
        <v>8</v>
      </c>
      <c r="CF15" s="1" t="s">
        <v>8</v>
      </c>
      <c r="CG15" s="1" t="s">
        <v>8</v>
      </c>
      <c r="CM15">
        <v>6</v>
      </c>
      <c r="CN15" s="1" t="s">
        <v>415</v>
      </c>
      <c r="CO15" s="1" t="s">
        <v>423</v>
      </c>
      <c r="CP15" s="1" t="s">
        <v>49</v>
      </c>
      <c r="CQ15" s="1" t="s">
        <v>35</v>
      </c>
      <c r="CR15" s="1" t="s">
        <v>8</v>
      </c>
      <c r="CS15" s="1" t="s">
        <v>14</v>
      </c>
      <c r="CT15" s="1" t="s">
        <v>8</v>
      </c>
      <c r="CU15" s="1" t="s">
        <v>43</v>
      </c>
      <c r="CV15" s="1" t="s">
        <v>8</v>
      </c>
      <c r="DG15">
        <v>6</v>
      </c>
      <c r="DH15" s="1" t="s">
        <v>32</v>
      </c>
      <c r="DI15" s="1" t="s">
        <v>215</v>
      </c>
      <c r="DJ15" s="1" t="s">
        <v>216</v>
      </c>
      <c r="DK15" s="1" t="s">
        <v>17</v>
      </c>
      <c r="DL15" s="1" t="s">
        <v>1</v>
      </c>
      <c r="DM15" s="1" t="s">
        <v>8</v>
      </c>
      <c r="DN15" s="1" t="s">
        <v>9</v>
      </c>
      <c r="DO15" s="1" t="s">
        <v>9</v>
      </c>
      <c r="DP15" s="1" t="s">
        <v>8</v>
      </c>
      <c r="DQ15" s="1" t="s">
        <v>8</v>
      </c>
      <c r="DR15" s="1" t="s">
        <v>8</v>
      </c>
      <c r="EA15">
        <v>6</v>
      </c>
      <c r="EB15" s="1" t="s">
        <v>419</v>
      </c>
      <c r="EC15" s="1" t="s">
        <v>405</v>
      </c>
      <c r="ED15" s="1" t="s">
        <v>223</v>
      </c>
      <c r="EE15" s="1" t="s">
        <v>9</v>
      </c>
      <c r="EF15" s="1" t="s">
        <v>8</v>
      </c>
      <c r="EG15" s="1" t="s">
        <v>8</v>
      </c>
      <c r="EH15" s="1" t="s">
        <v>8</v>
      </c>
      <c r="EI15" s="1" t="s">
        <v>12</v>
      </c>
      <c r="EJ15" s="1" t="s">
        <v>1</v>
      </c>
      <c r="EK15" s="1" t="s">
        <v>9</v>
      </c>
      <c r="EL15" s="1" t="s">
        <v>9</v>
      </c>
      <c r="EM15" s="1" t="s">
        <v>8</v>
      </c>
      <c r="EN15" s="1" t="s">
        <v>8</v>
      </c>
      <c r="FY15">
        <v>5</v>
      </c>
      <c r="FZ15" s="1" t="s">
        <v>260</v>
      </c>
      <c r="GA15" s="1" t="s">
        <v>10</v>
      </c>
      <c r="GB15" s="1" t="s">
        <v>3</v>
      </c>
      <c r="GC15" s="1" t="s">
        <v>4</v>
      </c>
      <c r="GD15" s="1" t="s">
        <v>5</v>
      </c>
      <c r="GE15" s="1" t="s">
        <v>388</v>
      </c>
      <c r="GF15" s="1" t="s">
        <v>388</v>
      </c>
      <c r="GG15" s="1" t="s">
        <v>8</v>
      </c>
      <c r="GH15" s="1" t="s">
        <v>8</v>
      </c>
      <c r="GI15" s="1" t="s">
        <v>8</v>
      </c>
      <c r="GJ15" s="1" t="s">
        <v>9</v>
      </c>
      <c r="GK15" s="1" t="s">
        <v>8</v>
      </c>
      <c r="GL15" s="1" t="s">
        <v>9</v>
      </c>
      <c r="GM15" s="1" t="s">
        <v>8</v>
      </c>
      <c r="GN15" s="1" t="s">
        <v>9</v>
      </c>
      <c r="GO15" s="1" t="s">
        <v>8</v>
      </c>
      <c r="GP15" s="1" t="s">
        <v>7</v>
      </c>
      <c r="GQ15" s="1" t="s">
        <v>8</v>
      </c>
      <c r="GR15" s="1" t="s">
        <v>8</v>
      </c>
      <c r="GS15" s="1" t="s">
        <v>261</v>
      </c>
      <c r="HW15">
        <v>6</v>
      </c>
      <c r="HX15" s="1" t="s">
        <v>236</v>
      </c>
      <c r="HY15" s="1" t="s">
        <v>8</v>
      </c>
    </row>
    <row r="16" spans="1:233">
      <c r="AE16">
        <v>7</v>
      </c>
      <c r="AF16" s="1" t="s">
        <v>22</v>
      </c>
      <c r="AG16" s="1" t="s">
        <v>23</v>
      </c>
      <c r="AH16" s="1" t="s">
        <v>1</v>
      </c>
      <c r="AI16" s="1" t="s">
        <v>8</v>
      </c>
      <c r="AJ16" s="1" t="s">
        <v>8</v>
      </c>
      <c r="AK16" s="1" t="s">
        <v>20</v>
      </c>
      <c r="AL16" s="1" t="s">
        <v>8</v>
      </c>
      <c r="AM16" s="1" t="s">
        <v>8</v>
      </c>
      <c r="AN16" s="1" t="s">
        <v>8</v>
      </c>
      <c r="AO16" s="1" t="s">
        <v>8</v>
      </c>
      <c r="AP16" s="1" t="s">
        <v>8</v>
      </c>
      <c r="AQ16" s="1" t="s">
        <v>8</v>
      </c>
      <c r="AR16" s="1" t="s">
        <v>8</v>
      </c>
      <c r="AS16" s="1" t="s">
        <v>9</v>
      </c>
      <c r="AT16" s="1" t="s">
        <v>263</v>
      </c>
      <c r="AU16" s="1" t="s">
        <v>8</v>
      </c>
      <c r="AV16" s="1" t="s">
        <v>8</v>
      </c>
      <c r="AW16" s="1" t="s">
        <v>8</v>
      </c>
      <c r="AX16" s="1" t="s">
        <v>13</v>
      </c>
      <c r="AY16" s="1" t="s">
        <v>21</v>
      </c>
      <c r="AZ16" s="1" t="s">
        <v>22</v>
      </c>
      <c r="BA16" s="1" t="s">
        <v>15</v>
      </c>
      <c r="BB16" s="1" t="s">
        <v>8</v>
      </c>
      <c r="BC16" s="1" t="s">
        <v>8</v>
      </c>
      <c r="BD16" s="1" t="s">
        <v>16</v>
      </c>
      <c r="BE16" s="1" t="s">
        <v>8</v>
      </c>
      <c r="BF16" s="1" t="s">
        <v>8</v>
      </c>
      <c r="BG16" s="1" t="s">
        <v>8</v>
      </c>
      <c r="BH16" s="1" t="s">
        <v>8</v>
      </c>
      <c r="BI16" s="1" t="s">
        <v>8</v>
      </c>
      <c r="BJ16" s="1" t="s">
        <v>13</v>
      </c>
      <c r="BK16" s="1" t="s">
        <v>17</v>
      </c>
      <c r="BL16" s="1" t="s">
        <v>8</v>
      </c>
      <c r="BM16" s="1" t="s">
        <v>9</v>
      </c>
      <c r="BN16" s="1" t="s">
        <v>8</v>
      </c>
      <c r="BO16" s="1" t="s">
        <v>8</v>
      </c>
      <c r="BP16" s="1" t="s">
        <v>8</v>
      </c>
      <c r="BQ16" s="1" t="s">
        <v>2</v>
      </c>
      <c r="BR16" s="1" t="s">
        <v>10</v>
      </c>
      <c r="BS16" s="1" t="s">
        <v>10</v>
      </c>
      <c r="BT16" s="1" t="s">
        <v>10</v>
      </c>
      <c r="BU16" s="1" t="s">
        <v>9</v>
      </c>
      <c r="BV16" s="1" t="s">
        <v>9</v>
      </c>
      <c r="BW16" s="1" t="s">
        <v>8</v>
      </c>
      <c r="BX16" s="1" t="s">
        <v>8</v>
      </c>
      <c r="BY16" s="1" t="s">
        <v>8</v>
      </c>
      <c r="BZ16" s="1" t="s">
        <v>8</v>
      </c>
      <c r="CA16" s="1" t="s">
        <v>9</v>
      </c>
      <c r="CB16" s="1" t="s">
        <v>575</v>
      </c>
      <c r="CC16" s="1" t="s">
        <v>8</v>
      </c>
      <c r="CD16" s="1" t="s">
        <v>8</v>
      </c>
      <c r="CE16" s="1" t="s">
        <v>8</v>
      </c>
      <c r="CF16" s="1" t="s">
        <v>8</v>
      </c>
      <c r="CG16" s="1" t="s">
        <v>8</v>
      </c>
      <c r="CM16">
        <v>6</v>
      </c>
      <c r="CN16" s="1" t="s">
        <v>415</v>
      </c>
      <c r="CO16" s="1" t="s">
        <v>424</v>
      </c>
      <c r="CP16" s="1" t="s">
        <v>50</v>
      </c>
      <c r="CQ16" s="1" t="s">
        <v>38</v>
      </c>
      <c r="CR16" s="1" t="s">
        <v>8</v>
      </c>
      <c r="CS16" s="1" t="s">
        <v>14</v>
      </c>
      <c r="CT16" s="1" t="s">
        <v>8</v>
      </c>
      <c r="CU16" s="1" t="s">
        <v>43</v>
      </c>
      <c r="CV16" s="1" t="s">
        <v>8</v>
      </c>
      <c r="DG16">
        <v>7</v>
      </c>
      <c r="DH16" s="1" t="s">
        <v>25</v>
      </c>
      <c r="DI16" s="1" t="s">
        <v>197</v>
      </c>
      <c r="DJ16" s="1" t="s">
        <v>198</v>
      </c>
      <c r="DK16" s="1" t="s">
        <v>17</v>
      </c>
      <c r="DL16" s="1" t="s">
        <v>1</v>
      </c>
      <c r="DM16" s="1" t="s">
        <v>8</v>
      </c>
      <c r="DN16" s="1" t="s">
        <v>9</v>
      </c>
      <c r="DO16" s="1" t="s">
        <v>9</v>
      </c>
      <c r="DP16" s="1" t="s">
        <v>8</v>
      </c>
      <c r="DQ16" s="1" t="s">
        <v>8</v>
      </c>
      <c r="DR16" s="1" t="s">
        <v>8</v>
      </c>
      <c r="EA16">
        <v>6</v>
      </c>
      <c r="EB16" s="1" t="s">
        <v>419</v>
      </c>
      <c r="EC16" s="1" t="s">
        <v>406</v>
      </c>
      <c r="ED16" s="1" t="s">
        <v>223</v>
      </c>
      <c r="EE16" s="1" t="s">
        <v>9</v>
      </c>
      <c r="EF16" s="1" t="s">
        <v>8</v>
      </c>
      <c r="EG16" s="1" t="s">
        <v>8</v>
      </c>
      <c r="EH16" s="1" t="s">
        <v>8</v>
      </c>
      <c r="EI16" s="1" t="s">
        <v>12</v>
      </c>
      <c r="EJ16" s="1" t="s">
        <v>1</v>
      </c>
      <c r="EK16" s="1" t="s">
        <v>9</v>
      </c>
      <c r="EL16" s="1" t="s">
        <v>9</v>
      </c>
      <c r="EM16" s="1" t="s">
        <v>8</v>
      </c>
      <c r="EN16" s="1" t="s">
        <v>8</v>
      </c>
      <c r="FY16">
        <v>5</v>
      </c>
      <c r="FZ16" s="1" t="s">
        <v>262</v>
      </c>
      <c r="GA16" s="1" t="s">
        <v>10</v>
      </c>
      <c r="GB16" s="1" t="s">
        <v>3</v>
      </c>
      <c r="GC16" s="1" t="s">
        <v>4</v>
      </c>
      <c r="GD16" s="1" t="s">
        <v>5</v>
      </c>
      <c r="GE16" s="1" t="s">
        <v>594</v>
      </c>
      <c r="GF16" s="1" t="s">
        <v>595</v>
      </c>
      <c r="GG16" s="1" t="s">
        <v>8</v>
      </c>
      <c r="GH16" s="1" t="s">
        <v>8</v>
      </c>
      <c r="GI16" s="1" t="s">
        <v>596</v>
      </c>
      <c r="GJ16" s="1" t="s">
        <v>7</v>
      </c>
      <c r="GK16" s="1" t="s">
        <v>8</v>
      </c>
      <c r="GL16" s="1" t="s">
        <v>9</v>
      </c>
      <c r="GM16" s="1" t="s">
        <v>8</v>
      </c>
      <c r="GN16" s="1" t="s">
        <v>9</v>
      </c>
      <c r="GO16" s="1" t="s">
        <v>8</v>
      </c>
      <c r="GP16" s="1" t="s">
        <v>7</v>
      </c>
      <c r="GQ16" s="1" t="s">
        <v>8</v>
      </c>
      <c r="GR16" s="1" t="s">
        <v>8</v>
      </c>
      <c r="GS16" s="1" t="s">
        <v>255</v>
      </c>
      <c r="HW16">
        <v>6</v>
      </c>
      <c r="HX16" s="1" t="s">
        <v>237</v>
      </c>
      <c r="HY16" s="1" t="s">
        <v>8</v>
      </c>
    </row>
    <row r="17" spans="31:233">
      <c r="AE17">
        <v>7</v>
      </c>
      <c r="AF17" s="1" t="s">
        <v>25</v>
      </c>
      <c r="AG17" s="1" t="s">
        <v>26</v>
      </c>
      <c r="AH17" s="1" t="s">
        <v>1</v>
      </c>
      <c r="AI17" s="1" t="s">
        <v>8</v>
      </c>
      <c r="AJ17" s="1" t="s">
        <v>8</v>
      </c>
      <c r="AK17" s="1" t="s">
        <v>24</v>
      </c>
      <c r="AL17" s="1" t="s">
        <v>8</v>
      </c>
      <c r="AM17" s="1" t="s">
        <v>8</v>
      </c>
      <c r="AN17" s="1" t="s">
        <v>8</v>
      </c>
      <c r="AO17" s="1" t="s">
        <v>8</v>
      </c>
      <c r="AP17" s="1" t="s">
        <v>8</v>
      </c>
      <c r="AQ17" s="1" t="s">
        <v>8</v>
      </c>
      <c r="AR17" s="1" t="s">
        <v>28</v>
      </c>
      <c r="AS17" s="1" t="s">
        <v>9</v>
      </c>
      <c r="AT17" s="1" t="s">
        <v>263</v>
      </c>
      <c r="AU17" s="1" t="s">
        <v>8</v>
      </c>
      <c r="AV17" s="1" t="s">
        <v>8</v>
      </c>
      <c r="AW17" s="1" t="s">
        <v>8</v>
      </c>
      <c r="AX17" s="1" t="s">
        <v>13</v>
      </c>
      <c r="AY17" s="1" t="s">
        <v>21</v>
      </c>
      <c r="AZ17" s="1" t="s">
        <v>25</v>
      </c>
      <c r="BA17" s="1" t="s">
        <v>15</v>
      </c>
      <c r="BB17" s="1" t="s">
        <v>8</v>
      </c>
      <c r="BC17" s="1" t="s">
        <v>8</v>
      </c>
      <c r="BD17" s="1" t="s">
        <v>16</v>
      </c>
      <c r="BE17" s="1" t="s">
        <v>8</v>
      </c>
      <c r="BF17" s="1" t="s">
        <v>8</v>
      </c>
      <c r="BG17" s="1" t="s">
        <v>8</v>
      </c>
      <c r="BH17" s="1" t="s">
        <v>8</v>
      </c>
      <c r="BI17" s="1" t="s">
        <v>8</v>
      </c>
      <c r="BJ17" s="1" t="s">
        <v>13</v>
      </c>
      <c r="BK17" s="1" t="s">
        <v>17</v>
      </c>
      <c r="BL17" s="1" t="s">
        <v>8</v>
      </c>
      <c r="BM17" s="1" t="s">
        <v>9</v>
      </c>
      <c r="BN17" s="1" t="s">
        <v>8</v>
      </c>
      <c r="BO17" s="1" t="s">
        <v>8</v>
      </c>
      <c r="BP17" s="1" t="s">
        <v>8</v>
      </c>
      <c r="BQ17" s="1" t="s">
        <v>2</v>
      </c>
      <c r="BR17" s="1" t="s">
        <v>10</v>
      </c>
      <c r="BS17" s="1" t="s">
        <v>10</v>
      </c>
      <c r="BT17" s="1" t="s">
        <v>10</v>
      </c>
      <c r="BU17" s="1" t="s">
        <v>9</v>
      </c>
      <c r="BV17" s="1" t="s">
        <v>9</v>
      </c>
      <c r="BW17" s="1" t="s">
        <v>8</v>
      </c>
      <c r="BX17" s="1" t="s">
        <v>8</v>
      </c>
      <c r="BY17" s="1" t="s">
        <v>8</v>
      </c>
      <c r="BZ17" s="1" t="s">
        <v>8</v>
      </c>
      <c r="CA17" s="1" t="s">
        <v>9</v>
      </c>
      <c r="CB17" s="1" t="s">
        <v>576</v>
      </c>
      <c r="CC17" s="1" t="s">
        <v>8</v>
      </c>
      <c r="CD17" s="1" t="s">
        <v>8</v>
      </c>
      <c r="CE17" s="1" t="s">
        <v>8</v>
      </c>
      <c r="CF17" s="1" t="s">
        <v>8</v>
      </c>
      <c r="CG17" s="1" t="s">
        <v>8</v>
      </c>
      <c r="CM17">
        <v>6</v>
      </c>
      <c r="CN17" s="1" t="s">
        <v>415</v>
      </c>
      <c r="CO17" s="1" t="s">
        <v>425</v>
      </c>
      <c r="CP17" s="1" t="s">
        <v>51</v>
      </c>
      <c r="CQ17" s="1" t="s">
        <v>52</v>
      </c>
      <c r="CR17" s="1" t="s">
        <v>8</v>
      </c>
      <c r="CS17" s="1" t="s">
        <v>14</v>
      </c>
      <c r="CT17" s="1" t="s">
        <v>8</v>
      </c>
      <c r="CU17" s="1" t="s">
        <v>43</v>
      </c>
      <c r="CV17" s="1" t="s">
        <v>8</v>
      </c>
      <c r="DG17">
        <v>7</v>
      </c>
      <c r="DH17" s="1" t="s">
        <v>25</v>
      </c>
      <c r="DI17" s="1" t="s">
        <v>199</v>
      </c>
      <c r="DJ17" s="1" t="s">
        <v>200</v>
      </c>
      <c r="DK17" s="1" t="s">
        <v>17</v>
      </c>
      <c r="DL17" s="1" t="s">
        <v>1</v>
      </c>
      <c r="DM17" s="1" t="s">
        <v>8</v>
      </c>
      <c r="DN17" s="1" t="s">
        <v>9</v>
      </c>
      <c r="DO17" s="1" t="s">
        <v>9</v>
      </c>
      <c r="DP17" s="1" t="s">
        <v>8</v>
      </c>
      <c r="DQ17" s="1" t="s">
        <v>8</v>
      </c>
      <c r="DR17" s="1" t="s">
        <v>8</v>
      </c>
      <c r="EA17">
        <v>6</v>
      </c>
      <c r="EB17" s="1" t="s">
        <v>419</v>
      </c>
      <c r="EC17" s="1" t="s">
        <v>407</v>
      </c>
      <c r="ED17" s="1" t="s">
        <v>223</v>
      </c>
      <c r="EE17" s="1" t="s">
        <v>9</v>
      </c>
      <c r="EF17" s="1" t="s">
        <v>8</v>
      </c>
      <c r="EG17" s="1" t="s">
        <v>8</v>
      </c>
      <c r="EH17" s="1" t="s">
        <v>8</v>
      </c>
      <c r="EI17" s="1" t="s">
        <v>12</v>
      </c>
      <c r="EJ17" s="1" t="s">
        <v>1</v>
      </c>
      <c r="EK17" s="1" t="s">
        <v>9</v>
      </c>
      <c r="EL17" s="1" t="s">
        <v>9</v>
      </c>
      <c r="EM17" s="1" t="s">
        <v>8</v>
      </c>
      <c r="EN17" s="1" t="s">
        <v>8</v>
      </c>
      <c r="FY17">
        <v>5</v>
      </c>
      <c r="FZ17" s="1" t="s">
        <v>265</v>
      </c>
      <c r="GA17" s="1" t="s">
        <v>10</v>
      </c>
      <c r="GB17" s="1" t="s">
        <v>3</v>
      </c>
      <c r="GC17" s="1" t="s">
        <v>4</v>
      </c>
      <c r="GD17" s="1" t="s">
        <v>5</v>
      </c>
      <c r="GE17" s="1" t="s">
        <v>389</v>
      </c>
      <c r="GF17" s="1" t="s">
        <v>390</v>
      </c>
      <c r="GG17" s="1" t="s">
        <v>8</v>
      </c>
      <c r="GH17" s="1" t="s">
        <v>8</v>
      </c>
      <c r="GI17" s="1" t="s">
        <v>8</v>
      </c>
      <c r="GJ17" s="1" t="s">
        <v>9</v>
      </c>
      <c r="GK17" s="1" t="s">
        <v>8</v>
      </c>
      <c r="GL17" s="1" t="s">
        <v>9</v>
      </c>
      <c r="GM17" s="1" t="s">
        <v>8</v>
      </c>
      <c r="GN17" s="1" t="s">
        <v>9</v>
      </c>
      <c r="GO17" s="1" t="s">
        <v>8</v>
      </c>
      <c r="GP17" s="1" t="s">
        <v>7</v>
      </c>
      <c r="GQ17" s="1" t="s">
        <v>8</v>
      </c>
      <c r="GR17" s="1" t="s">
        <v>8</v>
      </c>
      <c r="GS17" s="1" t="s">
        <v>266</v>
      </c>
      <c r="HW17">
        <v>6</v>
      </c>
      <c r="HX17" s="1" t="s">
        <v>238</v>
      </c>
      <c r="HY17" s="1" t="s">
        <v>8</v>
      </c>
    </row>
    <row r="18" spans="31:233">
      <c r="AE18">
        <v>7</v>
      </c>
      <c r="AF18" s="1" t="s">
        <v>29</v>
      </c>
      <c r="AG18" s="1" t="s">
        <v>30</v>
      </c>
      <c r="AH18" s="1" t="s">
        <v>1</v>
      </c>
      <c r="AI18" s="1" t="s">
        <v>8</v>
      </c>
      <c r="AJ18" s="1" t="s">
        <v>8</v>
      </c>
      <c r="AK18" s="1" t="s">
        <v>27</v>
      </c>
      <c r="AL18" s="1" t="s">
        <v>8</v>
      </c>
      <c r="AM18" s="1" t="s">
        <v>8</v>
      </c>
      <c r="AN18" s="1" t="s">
        <v>8</v>
      </c>
      <c r="AO18" s="1" t="s">
        <v>8</v>
      </c>
      <c r="AP18" s="1" t="s">
        <v>8</v>
      </c>
      <c r="AQ18" s="1" t="s">
        <v>8</v>
      </c>
      <c r="AR18" s="1" t="s">
        <v>28</v>
      </c>
      <c r="AS18" s="1" t="s">
        <v>9</v>
      </c>
      <c r="AT18" s="1" t="s">
        <v>263</v>
      </c>
      <c r="AU18" s="1" t="s">
        <v>8</v>
      </c>
      <c r="AV18" s="1" t="s">
        <v>8</v>
      </c>
      <c r="AW18" s="1" t="s">
        <v>8</v>
      </c>
      <c r="AX18" s="1" t="s">
        <v>13</v>
      </c>
      <c r="AY18" s="1" t="s">
        <v>21</v>
      </c>
      <c r="AZ18" s="1" t="s">
        <v>29</v>
      </c>
      <c r="BA18" s="1" t="s">
        <v>15</v>
      </c>
      <c r="BB18" s="1" t="s">
        <v>8</v>
      </c>
      <c r="BC18" s="1" t="s">
        <v>8</v>
      </c>
      <c r="BD18" s="1" t="s">
        <v>16</v>
      </c>
      <c r="BE18" s="1" t="s">
        <v>8</v>
      </c>
      <c r="BF18" s="1" t="s">
        <v>8</v>
      </c>
      <c r="BG18" s="1" t="s">
        <v>8</v>
      </c>
      <c r="BH18" s="1" t="s">
        <v>8</v>
      </c>
      <c r="BI18" s="1" t="s">
        <v>8</v>
      </c>
      <c r="BJ18" s="1" t="s">
        <v>13</v>
      </c>
      <c r="BK18" s="1" t="s">
        <v>17</v>
      </c>
      <c r="BL18" s="1" t="s">
        <v>8</v>
      </c>
      <c r="BM18" s="1" t="s">
        <v>9</v>
      </c>
      <c r="BN18" s="1" t="s">
        <v>8</v>
      </c>
      <c r="BO18" s="1" t="s">
        <v>8</v>
      </c>
      <c r="BP18" s="1" t="s">
        <v>8</v>
      </c>
      <c r="BQ18" s="1" t="s">
        <v>2</v>
      </c>
      <c r="BR18" s="1" t="s">
        <v>10</v>
      </c>
      <c r="BS18" s="1" t="s">
        <v>10</v>
      </c>
      <c r="BT18" s="1" t="s">
        <v>10</v>
      </c>
      <c r="BU18" s="1" t="s">
        <v>9</v>
      </c>
      <c r="BV18" s="1" t="s">
        <v>9</v>
      </c>
      <c r="BW18" s="1" t="s">
        <v>8</v>
      </c>
      <c r="BX18" s="1" t="s">
        <v>8</v>
      </c>
      <c r="BY18" s="1" t="s">
        <v>8</v>
      </c>
      <c r="BZ18" s="1" t="s">
        <v>8</v>
      </c>
      <c r="CA18" s="1" t="s">
        <v>9</v>
      </c>
      <c r="CB18" s="1" t="s">
        <v>577</v>
      </c>
      <c r="CC18" s="1" t="s">
        <v>8</v>
      </c>
      <c r="CD18" s="1" t="s">
        <v>8</v>
      </c>
      <c r="CE18" s="1" t="s">
        <v>8</v>
      </c>
      <c r="CF18" s="1" t="s">
        <v>8</v>
      </c>
      <c r="CG18" s="1" t="s">
        <v>8</v>
      </c>
      <c r="CM18">
        <v>6</v>
      </c>
      <c r="CN18" s="1" t="s">
        <v>415</v>
      </c>
      <c r="CO18" s="1" t="s">
        <v>426</v>
      </c>
      <c r="CP18" s="1" t="s">
        <v>53</v>
      </c>
      <c r="CQ18" s="1" t="s">
        <v>54</v>
      </c>
      <c r="CR18" s="1" t="s">
        <v>8</v>
      </c>
      <c r="CS18" s="1" t="s">
        <v>14</v>
      </c>
      <c r="CT18" s="1" t="s">
        <v>8</v>
      </c>
      <c r="CU18" s="1" t="s">
        <v>43</v>
      </c>
      <c r="CV18" s="1" t="s">
        <v>8</v>
      </c>
      <c r="DG18">
        <v>7</v>
      </c>
      <c r="DH18" s="1" t="s">
        <v>25</v>
      </c>
      <c r="DI18" s="1" t="s">
        <v>201</v>
      </c>
      <c r="DJ18" s="1" t="s">
        <v>202</v>
      </c>
      <c r="DK18" s="1" t="s">
        <v>17</v>
      </c>
      <c r="DL18" s="1" t="s">
        <v>1</v>
      </c>
      <c r="DM18" s="1" t="s">
        <v>8</v>
      </c>
      <c r="DN18" s="1" t="s">
        <v>9</v>
      </c>
      <c r="DO18" s="1" t="s">
        <v>9</v>
      </c>
      <c r="DP18" s="1" t="s">
        <v>8</v>
      </c>
      <c r="DQ18" s="1" t="s">
        <v>8</v>
      </c>
      <c r="DR18" s="1" t="s">
        <v>8</v>
      </c>
      <c r="EA18">
        <v>6</v>
      </c>
      <c r="EB18" s="1" t="s">
        <v>419</v>
      </c>
      <c r="EC18" s="1" t="s">
        <v>408</v>
      </c>
      <c r="ED18" s="1" t="s">
        <v>223</v>
      </c>
      <c r="EE18" s="1" t="s">
        <v>9</v>
      </c>
      <c r="EF18" s="1" t="s">
        <v>8</v>
      </c>
      <c r="EG18" s="1" t="s">
        <v>8</v>
      </c>
      <c r="EH18" s="1" t="s">
        <v>8</v>
      </c>
      <c r="EI18" s="1" t="s">
        <v>12</v>
      </c>
      <c r="EJ18" s="1" t="s">
        <v>1</v>
      </c>
      <c r="EK18" s="1" t="s">
        <v>9</v>
      </c>
      <c r="EL18" s="1" t="s">
        <v>9</v>
      </c>
      <c r="EM18" s="1" t="s">
        <v>8</v>
      </c>
      <c r="EN18" s="1" t="s">
        <v>8</v>
      </c>
      <c r="HW18">
        <v>6</v>
      </c>
      <c r="HX18" s="1" t="s">
        <v>239</v>
      </c>
      <c r="HY18" s="1" t="s">
        <v>9</v>
      </c>
    </row>
    <row r="19" spans="31:233">
      <c r="AE19">
        <v>7</v>
      </c>
      <c r="AF19" s="1" t="s">
        <v>32</v>
      </c>
      <c r="AG19" s="1" t="s">
        <v>33</v>
      </c>
      <c r="AH19" s="1" t="s">
        <v>1</v>
      </c>
      <c r="AI19" s="1" t="s">
        <v>8</v>
      </c>
      <c r="AJ19" s="1" t="s">
        <v>8</v>
      </c>
      <c r="AK19" s="1" t="s">
        <v>31</v>
      </c>
      <c r="AL19" s="1" t="s">
        <v>8</v>
      </c>
      <c r="AM19" s="1" t="s">
        <v>8</v>
      </c>
      <c r="AN19" s="1" t="s">
        <v>8</v>
      </c>
      <c r="AO19" s="1" t="s">
        <v>8</v>
      </c>
      <c r="AP19" s="1" t="s">
        <v>8</v>
      </c>
      <c r="AQ19" s="1" t="s">
        <v>8</v>
      </c>
      <c r="AR19" s="1" t="s">
        <v>28</v>
      </c>
      <c r="AS19" s="1" t="s">
        <v>9</v>
      </c>
      <c r="AT19" s="1" t="s">
        <v>263</v>
      </c>
      <c r="AU19" s="1" t="s">
        <v>8</v>
      </c>
      <c r="AV19" s="1" t="s">
        <v>8</v>
      </c>
      <c r="AW19" s="1" t="s">
        <v>8</v>
      </c>
      <c r="AX19" s="1" t="s">
        <v>13</v>
      </c>
      <c r="AY19" s="1" t="s">
        <v>21</v>
      </c>
      <c r="AZ19" s="1" t="s">
        <v>32</v>
      </c>
      <c r="BA19" s="1" t="s">
        <v>15</v>
      </c>
      <c r="BB19" s="1" t="s">
        <v>8</v>
      </c>
      <c r="BC19" s="1" t="s">
        <v>8</v>
      </c>
      <c r="BD19" s="1" t="s">
        <v>16</v>
      </c>
      <c r="BE19" s="1" t="s">
        <v>8</v>
      </c>
      <c r="BF19" s="1" t="s">
        <v>8</v>
      </c>
      <c r="BG19" s="1" t="s">
        <v>8</v>
      </c>
      <c r="BH19" s="1" t="s">
        <v>8</v>
      </c>
      <c r="BI19" s="1" t="s">
        <v>8</v>
      </c>
      <c r="BJ19" s="1" t="s">
        <v>13</v>
      </c>
      <c r="BK19" s="1" t="s">
        <v>17</v>
      </c>
      <c r="BL19" s="1" t="s">
        <v>8</v>
      </c>
      <c r="BM19" s="1" t="s">
        <v>9</v>
      </c>
      <c r="BN19" s="1" t="s">
        <v>8</v>
      </c>
      <c r="BO19" s="1" t="s">
        <v>8</v>
      </c>
      <c r="BP19" s="1" t="s">
        <v>8</v>
      </c>
      <c r="BQ19" s="1" t="s">
        <v>2</v>
      </c>
      <c r="BR19" s="1" t="s">
        <v>10</v>
      </c>
      <c r="BS19" s="1" t="s">
        <v>10</v>
      </c>
      <c r="BT19" s="1" t="s">
        <v>10</v>
      </c>
      <c r="BU19" s="1" t="s">
        <v>9</v>
      </c>
      <c r="BV19" s="1" t="s">
        <v>9</v>
      </c>
      <c r="BW19" s="1" t="s">
        <v>8</v>
      </c>
      <c r="BX19" s="1" t="s">
        <v>8</v>
      </c>
      <c r="BY19" s="1" t="s">
        <v>8</v>
      </c>
      <c r="BZ19" s="1" t="s">
        <v>8</v>
      </c>
      <c r="CA19" s="1" t="s">
        <v>9</v>
      </c>
      <c r="CB19" s="1" t="s">
        <v>578</v>
      </c>
      <c r="CC19" s="1" t="s">
        <v>8</v>
      </c>
      <c r="CD19" s="1" t="s">
        <v>8</v>
      </c>
      <c r="CE19" s="1" t="s">
        <v>8</v>
      </c>
      <c r="CF19" s="1" t="s">
        <v>8</v>
      </c>
      <c r="CG19" s="1" t="s">
        <v>8</v>
      </c>
      <c r="CM19">
        <v>6</v>
      </c>
      <c r="CN19" s="1" t="s">
        <v>415</v>
      </c>
      <c r="CO19" s="1" t="s">
        <v>427</v>
      </c>
      <c r="CP19" s="1" t="s">
        <v>55</v>
      </c>
      <c r="CQ19" s="1" t="s">
        <v>56</v>
      </c>
      <c r="CR19" s="1" t="s">
        <v>8</v>
      </c>
      <c r="CS19" s="1" t="s">
        <v>14</v>
      </c>
      <c r="CT19" s="1" t="s">
        <v>8</v>
      </c>
      <c r="CU19" s="1" t="s">
        <v>43</v>
      </c>
      <c r="CV19" s="1" t="s">
        <v>8</v>
      </c>
      <c r="DG19">
        <v>7</v>
      </c>
      <c r="DH19" s="1" t="s">
        <v>25</v>
      </c>
      <c r="DI19" s="1" t="s">
        <v>203</v>
      </c>
      <c r="DJ19" s="1" t="s">
        <v>204</v>
      </c>
      <c r="DK19" s="1" t="s">
        <v>17</v>
      </c>
      <c r="DL19" s="1" t="s">
        <v>1</v>
      </c>
      <c r="DM19" s="1" t="s">
        <v>8</v>
      </c>
      <c r="DN19" s="1" t="s">
        <v>9</v>
      </c>
      <c r="DO19" s="1" t="s">
        <v>9</v>
      </c>
      <c r="DP19" s="1" t="s">
        <v>8</v>
      </c>
      <c r="DQ19" s="1" t="s">
        <v>8</v>
      </c>
      <c r="DR19" s="1" t="s">
        <v>8</v>
      </c>
      <c r="EA19">
        <v>6</v>
      </c>
      <c r="EB19" s="1" t="s">
        <v>420</v>
      </c>
      <c r="EC19" s="1" t="s">
        <v>404</v>
      </c>
      <c r="ED19" s="1" t="s">
        <v>223</v>
      </c>
      <c r="EE19" s="1" t="s">
        <v>9</v>
      </c>
      <c r="EF19" s="1" t="s">
        <v>8</v>
      </c>
      <c r="EG19" s="1" t="s">
        <v>8</v>
      </c>
      <c r="EH19" s="1" t="s">
        <v>8</v>
      </c>
      <c r="EI19" s="1" t="s">
        <v>12</v>
      </c>
      <c r="EJ19" s="1" t="s">
        <v>1</v>
      </c>
      <c r="EK19" s="1" t="s">
        <v>9</v>
      </c>
      <c r="EL19" s="1" t="s">
        <v>9</v>
      </c>
      <c r="EM19" s="1" t="s">
        <v>8</v>
      </c>
      <c r="EN19" s="1" t="s">
        <v>8</v>
      </c>
      <c r="HW19">
        <v>6</v>
      </c>
      <c r="HX19" s="1" t="s">
        <v>240</v>
      </c>
      <c r="HY19" s="1" t="s">
        <v>9</v>
      </c>
    </row>
    <row r="20" spans="31:233">
      <c r="AE20">
        <v>7</v>
      </c>
      <c r="AF20" s="1" t="s">
        <v>36</v>
      </c>
      <c r="AG20" s="1" t="s">
        <v>37</v>
      </c>
      <c r="AH20" s="1" t="s">
        <v>1</v>
      </c>
      <c r="AI20" s="1" t="s">
        <v>8</v>
      </c>
      <c r="AJ20" s="1" t="s">
        <v>8</v>
      </c>
      <c r="AK20" s="1" t="s">
        <v>34</v>
      </c>
      <c r="AL20" s="1" t="s">
        <v>8</v>
      </c>
      <c r="AM20" s="1" t="s">
        <v>8</v>
      </c>
      <c r="AN20" s="1" t="s">
        <v>8</v>
      </c>
      <c r="AO20" s="1" t="s">
        <v>8</v>
      </c>
      <c r="AP20" s="1" t="s">
        <v>8</v>
      </c>
      <c r="AQ20" s="1" t="s">
        <v>8</v>
      </c>
      <c r="AR20" s="1" t="s">
        <v>28</v>
      </c>
      <c r="AS20" s="1" t="s">
        <v>9</v>
      </c>
      <c r="AT20" s="1" t="s">
        <v>263</v>
      </c>
      <c r="AU20" s="1" t="s">
        <v>8</v>
      </c>
      <c r="AV20" s="1" t="s">
        <v>8</v>
      </c>
      <c r="AW20" s="1" t="s">
        <v>8</v>
      </c>
      <c r="AX20" s="1" t="s">
        <v>13</v>
      </c>
      <c r="AY20" s="1" t="s">
        <v>21</v>
      </c>
      <c r="AZ20" s="1" t="s">
        <v>36</v>
      </c>
      <c r="BA20" s="1" t="s">
        <v>15</v>
      </c>
      <c r="BB20" s="1" t="s">
        <v>8</v>
      </c>
      <c r="BC20" s="1" t="s">
        <v>8</v>
      </c>
      <c r="BD20" s="1" t="s">
        <v>16</v>
      </c>
      <c r="BE20" s="1" t="s">
        <v>8</v>
      </c>
      <c r="BF20" s="1" t="s">
        <v>8</v>
      </c>
      <c r="BG20" s="1" t="s">
        <v>8</v>
      </c>
      <c r="BH20" s="1" t="s">
        <v>8</v>
      </c>
      <c r="BI20" s="1" t="s">
        <v>8</v>
      </c>
      <c r="BJ20" s="1" t="s">
        <v>13</v>
      </c>
      <c r="BK20" s="1" t="s">
        <v>17</v>
      </c>
      <c r="BL20" s="1" t="s">
        <v>8</v>
      </c>
      <c r="BM20" s="1" t="s">
        <v>9</v>
      </c>
      <c r="BN20" s="1" t="s">
        <v>8</v>
      </c>
      <c r="BO20" s="1" t="s">
        <v>8</v>
      </c>
      <c r="BP20" s="1" t="s">
        <v>8</v>
      </c>
      <c r="BQ20" s="1" t="s">
        <v>2</v>
      </c>
      <c r="BR20" s="1" t="s">
        <v>10</v>
      </c>
      <c r="BS20" s="1" t="s">
        <v>10</v>
      </c>
      <c r="BT20" s="1" t="s">
        <v>10</v>
      </c>
      <c r="BU20" s="1" t="s">
        <v>9</v>
      </c>
      <c r="BV20" s="1" t="s">
        <v>9</v>
      </c>
      <c r="BW20" s="1" t="s">
        <v>8</v>
      </c>
      <c r="BX20" s="1" t="s">
        <v>8</v>
      </c>
      <c r="BY20" s="1" t="s">
        <v>8</v>
      </c>
      <c r="BZ20" s="1" t="s">
        <v>8</v>
      </c>
      <c r="CA20" s="1" t="s">
        <v>9</v>
      </c>
      <c r="CB20" s="1" t="s">
        <v>579</v>
      </c>
      <c r="CC20" s="1" t="s">
        <v>8</v>
      </c>
      <c r="CD20" s="1" t="s">
        <v>8</v>
      </c>
      <c r="CE20" s="1" t="s">
        <v>8</v>
      </c>
      <c r="CF20" s="1" t="s">
        <v>8</v>
      </c>
      <c r="CG20" s="1" t="s">
        <v>8</v>
      </c>
      <c r="CM20">
        <v>6</v>
      </c>
      <c r="CN20" s="1" t="s">
        <v>415</v>
      </c>
      <c r="CO20" s="1" t="s">
        <v>428</v>
      </c>
      <c r="CP20" s="1" t="s">
        <v>57</v>
      </c>
      <c r="CQ20" s="1" t="s">
        <v>58</v>
      </c>
      <c r="CR20" s="1" t="s">
        <v>8</v>
      </c>
      <c r="CS20" s="1" t="s">
        <v>14</v>
      </c>
      <c r="CT20" s="1" t="s">
        <v>8</v>
      </c>
      <c r="CU20" s="1" t="s">
        <v>43</v>
      </c>
      <c r="CV20" s="1" t="s">
        <v>8</v>
      </c>
      <c r="DG20">
        <v>7</v>
      </c>
      <c r="DH20" s="1" t="s">
        <v>25</v>
      </c>
      <c r="DI20" s="1" t="s">
        <v>205</v>
      </c>
      <c r="DJ20" s="1" t="s">
        <v>206</v>
      </c>
      <c r="DK20" s="1" t="s">
        <v>17</v>
      </c>
      <c r="DL20" s="1" t="s">
        <v>1</v>
      </c>
      <c r="DM20" s="1" t="s">
        <v>8</v>
      </c>
      <c r="DN20" s="1" t="s">
        <v>9</v>
      </c>
      <c r="DO20" s="1" t="s">
        <v>9</v>
      </c>
      <c r="DP20" s="1" t="s">
        <v>8</v>
      </c>
      <c r="DQ20" s="1" t="s">
        <v>8</v>
      </c>
      <c r="DR20" s="1" t="s">
        <v>8</v>
      </c>
      <c r="EA20">
        <v>6</v>
      </c>
      <c r="EB20" s="1" t="s">
        <v>420</v>
      </c>
      <c r="EC20" s="1" t="s">
        <v>405</v>
      </c>
      <c r="ED20" s="1" t="s">
        <v>223</v>
      </c>
      <c r="EE20" s="1" t="s">
        <v>9</v>
      </c>
      <c r="EF20" s="1" t="s">
        <v>8</v>
      </c>
      <c r="EG20" s="1" t="s">
        <v>8</v>
      </c>
      <c r="EH20" s="1" t="s">
        <v>8</v>
      </c>
      <c r="EI20" s="1" t="s">
        <v>12</v>
      </c>
      <c r="EJ20" s="1" t="s">
        <v>1</v>
      </c>
      <c r="EK20" s="1" t="s">
        <v>9</v>
      </c>
      <c r="EL20" s="1" t="s">
        <v>9</v>
      </c>
      <c r="EM20" s="1" t="s">
        <v>8</v>
      </c>
      <c r="EN20" s="1" t="s">
        <v>8</v>
      </c>
      <c r="HW20">
        <v>6</v>
      </c>
      <c r="HX20" s="1" t="s">
        <v>228</v>
      </c>
      <c r="HY20" s="1" t="s">
        <v>2</v>
      </c>
    </row>
    <row r="21" spans="31:233">
      <c r="AE21">
        <v>7</v>
      </c>
      <c r="AF21" s="1" t="s">
        <v>253</v>
      </c>
      <c r="AG21" s="1" t="s">
        <v>254</v>
      </c>
      <c r="AH21" s="1" t="s">
        <v>1</v>
      </c>
      <c r="AI21" s="1" t="s">
        <v>8</v>
      </c>
      <c r="AJ21" s="1" t="s">
        <v>8</v>
      </c>
      <c r="AK21" s="1" t="s">
        <v>35</v>
      </c>
      <c r="AL21" s="1" t="s">
        <v>8</v>
      </c>
      <c r="AM21" s="1" t="s">
        <v>8</v>
      </c>
      <c r="AN21" s="1" t="s">
        <v>8</v>
      </c>
      <c r="AO21" s="1" t="s">
        <v>8</v>
      </c>
      <c r="AP21" s="1" t="s">
        <v>8</v>
      </c>
      <c r="AQ21" s="1" t="s">
        <v>8</v>
      </c>
      <c r="AR21" s="1" t="s">
        <v>8</v>
      </c>
      <c r="AS21" s="1" t="s">
        <v>2</v>
      </c>
      <c r="AT21" s="1" t="s">
        <v>263</v>
      </c>
      <c r="AU21" s="1" t="s">
        <v>8</v>
      </c>
      <c r="AV21" s="1" t="s">
        <v>8</v>
      </c>
      <c r="AW21" s="1" t="s">
        <v>8</v>
      </c>
      <c r="AX21" s="1" t="s">
        <v>13</v>
      </c>
      <c r="AY21" s="1" t="s">
        <v>21</v>
      </c>
      <c r="AZ21" s="1" t="s">
        <v>253</v>
      </c>
      <c r="BA21" s="1" t="s">
        <v>15</v>
      </c>
      <c r="BB21" s="1" t="s">
        <v>8</v>
      </c>
      <c r="BC21" s="1" t="s">
        <v>8</v>
      </c>
      <c r="BD21" s="1" t="s">
        <v>16</v>
      </c>
      <c r="BE21" s="1" t="s">
        <v>8</v>
      </c>
      <c r="BF21" s="1" t="s">
        <v>8</v>
      </c>
      <c r="BG21" s="1" t="s">
        <v>8</v>
      </c>
      <c r="BH21" s="1" t="s">
        <v>8</v>
      </c>
      <c r="BI21" s="1" t="s">
        <v>8</v>
      </c>
      <c r="BJ21" s="1" t="s">
        <v>13</v>
      </c>
      <c r="BK21" s="1" t="s">
        <v>17</v>
      </c>
      <c r="BL21" s="1" t="s">
        <v>8</v>
      </c>
      <c r="BM21" s="1" t="s">
        <v>9</v>
      </c>
      <c r="BN21" s="1" t="s">
        <v>8</v>
      </c>
      <c r="BO21" s="1" t="s">
        <v>8</v>
      </c>
      <c r="BP21" s="1" t="s">
        <v>8</v>
      </c>
      <c r="BQ21" s="1" t="s">
        <v>2</v>
      </c>
      <c r="BR21" s="1" t="s">
        <v>10</v>
      </c>
      <c r="BS21" s="1" t="s">
        <v>10</v>
      </c>
      <c r="BT21" s="1" t="s">
        <v>10</v>
      </c>
      <c r="BU21" s="1" t="s">
        <v>9</v>
      </c>
      <c r="BV21" s="1" t="s">
        <v>9</v>
      </c>
      <c r="BW21" s="1" t="s">
        <v>8</v>
      </c>
      <c r="BX21" s="1" t="s">
        <v>8</v>
      </c>
      <c r="BY21" s="1" t="s">
        <v>8</v>
      </c>
      <c r="BZ21" s="1" t="s">
        <v>8</v>
      </c>
      <c r="CA21" s="1" t="s">
        <v>9</v>
      </c>
      <c r="CB21" s="1" t="s">
        <v>580</v>
      </c>
      <c r="CC21" s="1" t="s">
        <v>8</v>
      </c>
      <c r="CD21" s="1" t="s">
        <v>8</v>
      </c>
      <c r="CE21" s="1" t="s">
        <v>8</v>
      </c>
      <c r="CF21" s="1" t="s">
        <v>8</v>
      </c>
      <c r="CG21" s="1" t="s">
        <v>8</v>
      </c>
      <c r="CM21">
        <v>6</v>
      </c>
      <c r="CN21" s="1" t="s">
        <v>415</v>
      </c>
      <c r="CO21" s="1" t="s">
        <v>429</v>
      </c>
      <c r="CP21" s="1" t="s">
        <v>59</v>
      </c>
      <c r="CQ21" s="1" t="s">
        <v>60</v>
      </c>
      <c r="CR21" s="1" t="s">
        <v>8</v>
      </c>
      <c r="CS21" s="1" t="s">
        <v>14</v>
      </c>
      <c r="CT21" s="1" t="s">
        <v>8</v>
      </c>
      <c r="CU21" s="1" t="s">
        <v>43</v>
      </c>
      <c r="CV21" s="1" t="s">
        <v>8</v>
      </c>
      <c r="DG21">
        <v>7</v>
      </c>
      <c r="DH21" s="1" t="s">
        <v>25</v>
      </c>
      <c r="DI21" s="1" t="s">
        <v>207</v>
      </c>
      <c r="DJ21" s="1" t="s">
        <v>208</v>
      </c>
      <c r="DK21" s="1" t="s">
        <v>17</v>
      </c>
      <c r="DL21" s="1" t="s">
        <v>1</v>
      </c>
      <c r="DM21" s="1" t="s">
        <v>8</v>
      </c>
      <c r="DN21" s="1" t="s">
        <v>9</v>
      </c>
      <c r="DO21" s="1" t="s">
        <v>9</v>
      </c>
      <c r="DP21" s="1" t="s">
        <v>8</v>
      </c>
      <c r="DQ21" s="1" t="s">
        <v>8</v>
      </c>
      <c r="DR21" s="1" t="s">
        <v>8</v>
      </c>
      <c r="EA21">
        <v>6</v>
      </c>
      <c r="EB21" s="1" t="s">
        <v>420</v>
      </c>
      <c r="EC21" s="1" t="s">
        <v>406</v>
      </c>
      <c r="ED21" s="1" t="s">
        <v>223</v>
      </c>
      <c r="EE21" s="1" t="s">
        <v>9</v>
      </c>
      <c r="EF21" s="1" t="s">
        <v>8</v>
      </c>
      <c r="EG21" s="1" t="s">
        <v>8</v>
      </c>
      <c r="EH21" s="1" t="s">
        <v>8</v>
      </c>
      <c r="EI21" s="1" t="s">
        <v>12</v>
      </c>
      <c r="EJ21" s="1" t="s">
        <v>1</v>
      </c>
      <c r="EK21" s="1" t="s">
        <v>9</v>
      </c>
      <c r="EL21" s="1" t="s">
        <v>9</v>
      </c>
      <c r="EM21" s="1" t="s">
        <v>8</v>
      </c>
      <c r="EN21" s="1" t="s">
        <v>8</v>
      </c>
      <c r="HW21">
        <v>6</v>
      </c>
      <c r="HX21" s="1" t="s">
        <v>229</v>
      </c>
      <c r="HY21" s="1" t="s">
        <v>8</v>
      </c>
    </row>
    <row r="22" spans="31:233">
      <c r="AE22">
        <v>7</v>
      </c>
      <c r="AF22" s="1" t="s">
        <v>255</v>
      </c>
      <c r="AG22" s="1" t="s">
        <v>256</v>
      </c>
      <c r="AH22" s="1" t="s">
        <v>1</v>
      </c>
      <c r="AI22" s="1" t="s">
        <v>8</v>
      </c>
      <c r="AJ22" s="1" t="s">
        <v>8</v>
      </c>
      <c r="AK22" s="1" t="s">
        <v>38</v>
      </c>
      <c r="AL22" s="1" t="s">
        <v>8</v>
      </c>
      <c r="AM22" s="1" t="s">
        <v>8</v>
      </c>
      <c r="AN22" s="1" t="s">
        <v>8</v>
      </c>
      <c r="AO22" s="1" t="s">
        <v>8</v>
      </c>
      <c r="AP22" s="1" t="s">
        <v>8</v>
      </c>
      <c r="AQ22" s="1" t="s">
        <v>8</v>
      </c>
      <c r="AR22" s="1" t="s">
        <v>8</v>
      </c>
      <c r="AS22" s="1" t="s">
        <v>10</v>
      </c>
      <c r="AT22" s="1" t="s">
        <v>263</v>
      </c>
      <c r="AU22" s="1" t="s">
        <v>8</v>
      </c>
      <c r="AV22" s="1" t="s">
        <v>8</v>
      </c>
      <c r="AW22" s="1" t="s">
        <v>8</v>
      </c>
      <c r="AX22" s="1" t="s">
        <v>13</v>
      </c>
      <c r="AY22" s="1" t="s">
        <v>21</v>
      </c>
      <c r="AZ22" s="1" t="s">
        <v>255</v>
      </c>
      <c r="BA22" s="1" t="s">
        <v>15</v>
      </c>
      <c r="BB22" s="1" t="s">
        <v>8</v>
      </c>
      <c r="BC22" s="1" t="s">
        <v>8</v>
      </c>
      <c r="BD22" s="1" t="s">
        <v>16</v>
      </c>
      <c r="BE22" s="1" t="s">
        <v>8</v>
      </c>
      <c r="BF22" s="1" t="s">
        <v>8</v>
      </c>
      <c r="BG22" s="1" t="s">
        <v>8</v>
      </c>
      <c r="BH22" s="1" t="s">
        <v>8</v>
      </c>
      <c r="BI22" s="1" t="s">
        <v>8</v>
      </c>
      <c r="BJ22" s="1" t="s">
        <v>13</v>
      </c>
      <c r="BK22" s="1" t="s">
        <v>17</v>
      </c>
      <c r="BL22" s="1" t="s">
        <v>8</v>
      </c>
      <c r="BM22" s="1" t="s">
        <v>9</v>
      </c>
      <c r="BN22" s="1" t="s">
        <v>8</v>
      </c>
      <c r="BO22" s="1" t="s">
        <v>8</v>
      </c>
      <c r="BP22" s="1" t="s">
        <v>8</v>
      </c>
      <c r="BQ22" s="1" t="s">
        <v>2</v>
      </c>
      <c r="BR22" s="1" t="s">
        <v>10</v>
      </c>
      <c r="BS22" s="1" t="s">
        <v>10</v>
      </c>
      <c r="BT22" s="1" t="s">
        <v>10</v>
      </c>
      <c r="BU22" s="1" t="s">
        <v>9</v>
      </c>
      <c r="BV22" s="1" t="s">
        <v>9</v>
      </c>
      <c r="BW22" s="1" t="s">
        <v>8</v>
      </c>
      <c r="BX22" s="1" t="s">
        <v>8</v>
      </c>
      <c r="BY22" s="1" t="s">
        <v>8</v>
      </c>
      <c r="BZ22" s="1" t="s">
        <v>8</v>
      </c>
      <c r="CA22" s="1" t="s">
        <v>9</v>
      </c>
      <c r="CB22" s="1" t="s">
        <v>581</v>
      </c>
      <c r="CC22" s="1" t="s">
        <v>8</v>
      </c>
      <c r="CD22" s="1" t="s">
        <v>8</v>
      </c>
      <c r="CE22" s="1" t="s">
        <v>8</v>
      </c>
      <c r="CF22" s="1" t="s">
        <v>8</v>
      </c>
      <c r="CG22" s="1" t="s">
        <v>8</v>
      </c>
      <c r="CM22">
        <v>6</v>
      </c>
      <c r="CN22" s="1" t="s">
        <v>415</v>
      </c>
      <c r="CO22" s="1" t="s">
        <v>430</v>
      </c>
      <c r="CP22" s="1" t="s">
        <v>61</v>
      </c>
      <c r="CQ22" s="1" t="s">
        <v>62</v>
      </c>
      <c r="CR22" s="1" t="s">
        <v>8</v>
      </c>
      <c r="CS22" s="1" t="s">
        <v>14</v>
      </c>
      <c r="CT22" s="1" t="s">
        <v>8</v>
      </c>
      <c r="CU22" s="1" t="s">
        <v>43</v>
      </c>
      <c r="CV22" s="1" t="s">
        <v>8</v>
      </c>
      <c r="DG22">
        <v>7</v>
      </c>
      <c r="DH22" s="1" t="s">
        <v>25</v>
      </c>
      <c r="DI22" s="1" t="s">
        <v>29</v>
      </c>
      <c r="DJ22" s="1" t="s">
        <v>30</v>
      </c>
      <c r="DK22" s="1" t="s">
        <v>17</v>
      </c>
      <c r="DL22" s="1" t="s">
        <v>1</v>
      </c>
      <c r="DM22" s="1" t="s">
        <v>8</v>
      </c>
      <c r="DN22" s="1" t="s">
        <v>9</v>
      </c>
      <c r="DO22" s="1" t="s">
        <v>9</v>
      </c>
      <c r="DP22" s="1" t="s">
        <v>8</v>
      </c>
      <c r="DQ22" s="1" t="s">
        <v>8</v>
      </c>
      <c r="DR22" s="1" t="s">
        <v>8</v>
      </c>
      <c r="EA22">
        <v>6</v>
      </c>
      <c r="EB22" s="1" t="s">
        <v>420</v>
      </c>
      <c r="EC22" s="1" t="s">
        <v>407</v>
      </c>
      <c r="ED22" s="1" t="s">
        <v>223</v>
      </c>
      <c r="EE22" s="1" t="s">
        <v>9</v>
      </c>
      <c r="EF22" s="1" t="s">
        <v>8</v>
      </c>
      <c r="EG22" s="1" t="s">
        <v>8</v>
      </c>
      <c r="EH22" s="1" t="s">
        <v>8</v>
      </c>
      <c r="EI22" s="1" t="s">
        <v>12</v>
      </c>
      <c r="EJ22" s="1" t="s">
        <v>1</v>
      </c>
      <c r="EK22" s="1" t="s">
        <v>9</v>
      </c>
      <c r="EL22" s="1" t="s">
        <v>9</v>
      </c>
      <c r="EM22" s="1" t="s">
        <v>8</v>
      </c>
      <c r="EN22" s="1" t="s">
        <v>8</v>
      </c>
      <c r="HW22">
        <v>6</v>
      </c>
      <c r="HX22" s="1" t="s">
        <v>231</v>
      </c>
      <c r="HY22" s="1" t="s">
        <v>8</v>
      </c>
    </row>
    <row r="23" spans="31:233">
      <c r="AE23">
        <v>7</v>
      </c>
      <c r="AF23" s="1" t="s">
        <v>6</v>
      </c>
      <c r="AG23" s="1" t="s">
        <v>248</v>
      </c>
      <c r="AH23" s="1" t="s">
        <v>1</v>
      </c>
      <c r="AI23" s="1" t="s">
        <v>8</v>
      </c>
      <c r="AJ23" s="1" t="s">
        <v>1</v>
      </c>
      <c r="AK23" s="1" t="s">
        <v>11</v>
      </c>
      <c r="AL23" s="1" t="s">
        <v>8</v>
      </c>
      <c r="AM23" s="1" t="s">
        <v>8</v>
      </c>
      <c r="AN23" s="1" t="s">
        <v>8</v>
      </c>
      <c r="AO23" s="1" t="s">
        <v>8</v>
      </c>
      <c r="AP23" s="1" t="s">
        <v>8</v>
      </c>
      <c r="AQ23" s="1" t="s">
        <v>8</v>
      </c>
      <c r="AR23" s="1" t="s">
        <v>8</v>
      </c>
      <c r="AS23" s="1" t="s">
        <v>9</v>
      </c>
      <c r="AT23" s="1" t="s">
        <v>263</v>
      </c>
      <c r="AU23" s="1" t="s">
        <v>1</v>
      </c>
      <c r="AV23" s="1" t="s">
        <v>39</v>
      </c>
      <c r="AW23" s="1" t="s">
        <v>40</v>
      </c>
      <c r="AX23" s="1" t="s">
        <v>527</v>
      </c>
      <c r="AY23" s="1" t="s">
        <v>21</v>
      </c>
      <c r="AZ23" s="1" t="s">
        <v>6</v>
      </c>
      <c r="BA23" s="1" t="s">
        <v>15</v>
      </c>
      <c r="BB23" s="1" t="s">
        <v>8</v>
      </c>
      <c r="BC23" s="1" t="s">
        <v>8</v>
      </c>
      <c r="BD23" s="1" t="s">
        <v>16</v>
      </c>
      <c r="BE23" s="1" t="s">
        <v>6</v>
      </c>
      <c r="BF23" s="1" t="s">
        <v>15</v>
      </c>
      <c r="BG23" s="1" t="s">
        <v>8</v>
      </c>
      <c r="BH23" s="1" t="s">
        <v>8</v>
      </c>
      <c r="BI23" s="1" t="s">
        <v>8</v>
      </c>
      <c r="BJ23" s="1" t="s">
        <v>13</v>
      </c>
      <c r="BK23" s="1" t="s">
        <v>17</v>
      </c>
      <c r="BL23" s="1" t="s">
        <v>8</v>
      </c>
      <c r="BM23" s="1" t="s">
        <v>9</v>
      </c>
      <c r="BN23" s="1" t="s">
        <v>8</v>
      </c>
      <c r="BO23" s="1" t="s">
        <v>8</v>
      </c>
      <c r="BP23" s="1" t="s">
        <v>8</v>
      </c>
      <c r="BQ23" s="1" t="s">
        <v>2</v>
      </c>
      <c r="BR23" s="1" t="s">
        <v>10</v>
      </c>
      <c r="BS23" s="1" t="s">
        <v>10</v>
      </c>
      <c r="BT23" s="1" t="s">
        <v>10</v>
      </c>
      <c r="BU23" s="1" t="s">
        <v>9</v>
      </c>
      <c r="BV23" s="1" t="s">
        <v>9</v>
      </c>
      <c r="BW23" s="1" t="s">
        <v>8</v>
      </c>
      <c r="BX23" s="1" t="s">
        <v>8</v>
      </c>
      <c r="BY23" s="1" t="s">
        <v>8</v>
      </c>
      <c r="BZ23" s="1" t="s">
        <v>8</v>
      </c>
      <c r="CA23" s="1" t="s">
        <v>9</v>
      </c>
      <c r="CB23" s="1" t="s">
        <v>592</v>
      </c>
      <c r="CC23" s="1" t="s">
        <v>8</v>
      </c>
      <c r="CD23" s="1" t="s">
        <v>8</v>
      </c>
      <c r="CE23" s="1" t="s">
        <v>8</v>
      </c>
      <c r="CF23" s="1" t="s">
        <v>8</v>
      </c>
      <c r="CG23" s="1" t="s">
        <v>8</v>
      </c>
      <c r="CM23">
        <v>6</v>
      </c>
      <c r="CN23" s="1" t="s">
        <v>415</v>
      </c>
      <c r="CO23" s="1" t="s">
        <v>431</v>
      </c>
      <c r="CP23" s="1" t="s">
        <v>63</v>
      </c>
      <c r="CQ23" s="1" t="s">
        <v>64</v>
      </c>
      <c r="CR23" s="1" t="s">
        <v>8</v>
      </c>
      <c r="CS23" s="1" t="s">
        <v>14</v>
      </c>
      <c r="CT23" s="1" t="s">
        <v>8</v>
      </c>
      <c r="CU23" s="1" t="s">
        <v>43</v>
      </c>
      <c r="CV23" s="1" t="s">
        <v>8</v>
      </c>
      <c r="DG23">
        <v>7</v>
      </c>
      <c r="DH23" s="1" t="s">
        <v>32</v>
      </c>
      <c r="DI23" s="1" t="s">
        <v>205</v>
      </c>
      <c r="DJ23" s="1" t="s">
        <v>206</v>
      </c>
      <c r="DK23" s="1" t="s">
        <v>17</v>
      </c>
      <c r="DL23" s="1" t="s">
        <v>1</v>
      </c>
      <c r="DM23" s="1" t="s">
        <v>8</v>
      </c>
      <c r="DN23" s="1" t="s">
        <v>9</v>
      </c>
      <c r="DO23" s="1" t="s">
        <v>9</v>
      </c>
      <c r="DP23" s="1" t="s">
        <v>8</v>
      </c>
      <c r="DQ23" s="1" t="s">
        <v>8</v>
      </c>
      <c r="DR23" s="1" t="s">
        <v>8</v>
      </c>
      <c r="EA23">
        <v>6</v>
      </c>
      <c r="EB23" s="1" t="s">
        <v>420</v>
      </c>
      <c r="EC23" s="1" t="s">
        <v>408</v>
      </c>
      <c r="ED23" s="1" t="s">
        <v>223</v>
      </c>
      <c r="EE23" s="1" t="s">
        <v>9</v>
      </c>
      <c r="EF23" s="1" t="s">
        <v>8</v>
      </c>
      <c r="EG23" s="1" t="s">
        <v>8</v>
      </c>
      <c r="EH23" s="1" t="s">
        <v>8</v>
      </c>
      <c r="EI23" s="1" t="s">
        <v>12</v>
      </c>
      <c r="EJ23" s="1" t="s">
        <v>1</v>
      </c>
      <c r="EK23" s="1" t="s">
        <v>9</v>
      </c>
      <c r="EL23" s="1" t="s">
        <v>9</v>
      </c>
      <c r="EM23" s="1" t="s">
        <v>8</v>
      </c>
      <c r="EN23" s="1" t="s">
        <v>8</v>
      </c>
      <c r="HW23">
        <v>6</v>
      </c>
      <c r="HX23" s="1" t="s">
        <v>232</v>
      </c>
      <c r="HY23" s="1" t="s">
        <v>8</v>
      </c>
    </row>
    <row r="24" spans="31:233">
      <c r="AE24">
        <v>7</v>
      </c>
      <c r="AF24" s="1" t="s">
        <v>402</v>
      </c>
      <c r="AG24" s="1" t="s">
        <v>403</v>
      </c>
      <c r="AH24" s="1" t="s">
        <v>8</v>
      </c>
      <c r="AI24" s="1" t="s">
        <v>1</v>
      </c>
      <c r="AJ24" s="1" t="s">
        <v>1</v>
      </c>
      <c r="AK24" s="1" t="s">
        <v>20</v>
      </c>
      <c r="AL24" s="1" t="s">
        <v>8</v>
      </c>
      <c r="AM24" s="1" t="s">
        <v>387</v>
      </c>
      <c r="AN24" s="1" t="s">
        <v>8</v>
      </c>
      <c r="AO24" s="1" t="s">
        <v>8</v>
      </c>
      <c r="AP24" s="1" t="s">
        <v>8</v>
      </c>
      <c r="AQ24" s="1" t="s">
        <v>8</v>
      </c>
      <c r="AR24" s="1" t="s">
        <v>28</v>
      </c>
      <c r="AS24" s="1" t="s">
        <v>8</v>
      </c>
      <c r="AT24" s="1" t="s">
        <v>12</v>
      </c>
      <c r="AU24" s="1" t="s">
        <v>8</v>
      </c>
      <c r="AV24" s="1" t="s">
        <v>8</v>
      </c>
      <c r="AW24" s="1" t="s">
        <v>8</v>
      </c>
      <c r="AX24" s="1" t="s">
        <v>8</v>
      </c>
      <c r="AY24" s="1" t="s">
        <v>21</v>
      </c>
      <c r="AZ24" s="1" t="s">
        <v>402</v>
      </c>
      <c r="BA24" s="1" t="s">
        <v>15</v>
      </c>
      <c r="BB24" s="1" t="s">
        <v>8</v>
      </c>
      <c r="BC24" s="1" t="s">
        <v>8</v>
      </c>
      <c r="BD24" s="1" t="s">
        <v>8</v>
      </c>
      <c r="BE24" s="1" t="s">
        <v>8</v>
      </c>
      <c r="BF24" s="1" t="s">
        <v>8</v>
      </c>
      <c r="BG24" s="1" t="s">
        <v>8</v>
      </c>
      <c r="BH24" s="1" t="s">
        <v>8</v>
      </c>
      <c r="BI24" s="1" t="s">
        <v>8</v>
      </c>
      <c r="BJ24" s="1" t="s">
        <v>13</v>
      </c>
      <c r="BK24" s="1" t="s">
        <v>17</v>
      </c>
      <c r="BL24" s="1" t="s">
        <v>8</v>
      </c>
      <c r="BM24" s="1" t="s">
        <v>9</v>
      </c>
      <c r="BN24" s="1" t="s">
        <v>8</v>
      </c>
      <c r="BO24" s="1" t="s">
        <v>1</v>
      </c>
      <c r="BP24" s="1" t="s">
        <v>8</v>
      </c>
      <c r="BQ24" s="1" t="s">
        <v>8</v>
      </c>
      <c r="BR24" s="1" t="s">
        <v>9</v>
      </c>
      <c r="BS24" s="1" t="s">
        <v>9</v>
      </c>
      <c r="BT24" s="1" t="s">
        <v>9</v>
      </c>
      <c r="BU24" s="1" t="s">
        <v>9</v>
      </c>
      <c r="BV24" s="1" t="s">
        <v>9</v>
      </c>
      <c r="BW24" s="1" t="s">
        <v>8</v>
      </c>
      <c r="BX24" s="1" t="s">
        <v>8</v>
      </c>
      <c r="BY24" s="1" t="s">
        <v>8</v>
      </c>
      <c r="BZ24" s="1" t="s">
        <v>8</v>
      </c>
      <c r="CA24" s="1" t="s">
        <v>8</v>
      </c>
      <c r="CB24" s="1" t="s">
        <v>402</v>
      </c>
      <c r="CC24" s="1" t="s">
        <v>8</v>
      </c>
      <c r="CD24" s="1" t="s">
        <v>8</v>
      </c>
      <c r="CE24" s="1" t="s">
        <v>8</v>
      </c>
      <c r="CF24" s="1" t="s">
        <v>8</v>
      </c>
      <c r="CG24" s="1" t="s">
        <v>8</v>
      </c>
      <c r="CM24">
        <v>6</v>
      </c>
      <c r="CN24" s="1" t="s">
        <v>415</v>
      </c>
      <c r="CO24" s="1" t="s">
        <v>432</v>
      </c>
      <c r="CP24" s="1" t="s">
        <v>65</v>
      </c>
      <c r="CQ24" s="1" t="s">
        <v>66</v>
      </c>
      <c r="CR24" s="1" t="s">
        <v>8</v>
      </c>
      <c r="CS24" s="1" t="s">
        <v>67</v>
      </c>
      <c r="CT24" s="1" t="s">
        <v>8</v>
      </c>
      <c r="CU24" s="1" t="s">
        <v>43</v>
      </c>
      <c r="CV24" s="1" t="s">
        <v>8</v>
      </c>
      <c r="DG24">
        <v>7</v>
      </c>
      <c r="DH24" s="1" t="s">
        <v>32</v>
      </c>
      <c r="DI24" s="1" t="s">
        <v>209</v>
      </c>
      <c r="DJ24" s="1" t="s">
        <v>210</v>
      </c>
      <c r="DK24" s="1" t="s">
        <v>17</v>
      </c>
      <c r="DL24" s="1" t="s">
        <v>1</v>
      </c>
      <c r="DM24" s="1" t="s">
        <v>8</v>
      </c>
      <c r="DN24" s="1" t="s">
        <v>9</v>
      </c>
      <c r="DO24" s="1" t="s">
        <v>9</v>
      </c>
      <c r="DP24" s="1" t="s">
        <v>8</v>
      </c>
      <c r="DQ24" s="1" t="s">
        <v>8</v>
      </c>
      <c r="DR24" s="1" t="s">
        <v>8</v>
      </c>
      <c r="EA24">
        <v>6</v>
      </c>
      <c r="EB24" s="1" t="s">
        <v>421</v>
      </c>
      <c r="EC24" s="1" t="s">
        <v>404</v>
      </c>
      <c r="ED24" s="1" t="s">
        <v>223</v>
      </c>
      <c r="EE24" s="1" t="s">
        <v>9</v>
      </c>
      <c r="EF24" s="1" t="s">
        <v>8</v>
      </c>
      <c r="EG24" s="1" t="s">
        <v>8</v>
      </c>
      <c r="EH24" s="1" t="s">
        <v>8</v>
      </c>
      <c r="EI24" s="1" t="s">
        <v>12</v>
      </c>
      <c r="EJ24" s="1" t="s">
        <v>1</v>
      </c>
      <c r="EK24" s="1" t="s">
        <v>9</v>
      </c>
      <c r="EL24" s="1" t="s">
        <v>9</v>
      </c>
      <c r="EM24" s="1" t="s">
        <v>8</v>
      </c>
      <c r="EN24" s="1" t="s">
        <v>8</v>
      </c>
      <c r="HW24">
        <v>6</v>
      </c>
      <c r="HX24" s="1" t="s">
        <v>235</v>
      </c>
      <c r="HY24" s="1" t="s">
        <v>8</v>
      </c>
    </row>
    <row r="25" spans="31:233">
      <c r="AE25">
        <v>7</v>
      </c>
      <c r="AF25" s="1" t="s">
        <v>415</v>
      </c>
      <c r="AG25" s="1" t="s">
        <v>416</v>
      </c>
      <c r="AH25" s="1" t="s">
        <v>8</v>
      </c>
      <c r="AI25" s="1" t="s">
        <v>1</v>
      </c>
      <c r="AJ25" s="1" t="s">
        <v>41</v>
      </c>
      <c r="AK25" s="1" t="s">
        <v>11</v>
      </c>
      <c r="AL25" s="1" t="s">
        <v>8</v>
      </c>
      <c r="AM25" s="1" t="s">
        <v>8</v>
      </c>
      <c r="AN25" s="1" t="s">
        <v>8</v>
      </c>
      <c r="AO25" s="1" t="s">
        <v>8</v>
      </c>
      <c r="AP25" s="1" t="s">
        <v>8</v>
      </c>
      <c r="AQ25" s="1" t="s">
        <v>8</v>
      </c>
      <c r="AR25" s="1" t="s">
        <v>28</v>
      </c>
      <c r="AS25" s="1" t="s">
        <v>8</v>
      </c>
      <c r="AT25" s="1" t="s">
        <v>12</v>
      </c>
      <c r="AU25" s="1" t="s">
        <v>8</v>
      </c>
      <c r="AV25" s="1" t="s">
        <v>8</v>
      </c>
      <c r="AW25" s="1" t="s">
        <v>8</v>
      </c>
      <c r="AX25" s="1" t="s">
        <v>8</v>
      </c>
      <c r="AY25" s="1" t="s">
        <v>21</v>
      </c>
      <c r="AZ25" s="1" t="s">
        <v>415</v>
      </c>
      <c r="BA25" s="1" t="s">
        <v>15</v>
      </c>
      <c r="BB25" s="1" t="s">
        <v>8</v>
      </c>
      <c r="BC25" s="1" t="s">
        <v>8</v>
      </c>
      <c r="BD25" s="1" t="s">
        <v>8</v>
      </c>
      <c r="BE25" s="1" t="s">
        <v>8</v>
      </c>
      <c r="BF25" s="1" t="s">
        <v>8</v>
      </c>
      <c r="BG25" s="1" t="s">
        <v>8</v>
      </c>
      <c r="BH25" s="1" t="s">
        <v>8</v>
      </c>
      <c r="BI25" s="1" t="s">
        <v>8</v>
      </c>
      <c r="BJ25" s="1" t="s">
        <v>13</v>
      </c>
      <c r="BK25" s="1" t="s">
        <v>17</v>
      </c>
      <c r="BL25" s="1" t="s">
        <v>1</v>
      </c>
      <c r="BM25" s="1" t="s">
        <v>9</v>
      </c>
      <c r="BN25" s="1" t="s">
        <v>8</v>
      </c>
      <c r="BO25" s="1" t="s">
        <v>8</v>
      </c>
      <c r="BP25" s="1" t="s">
        <v>8</v>
      </c>
      <c r="BQ25" s="1" t="s">
        <v>8</v>
      </c>
      <c r="BR25" s="1" t="s">
        <v>9</v>
      </c>
      <c r="BS25" s="1" t="s">
        <v>9</v>
      </c>
      <c r="BT25" s="1" t="s">
        <v>9</v>
      </c>
      <c r="BU25" s="1" t="s">
        <v>9</v>
      </c>
      <c r="BV25" s="1" t="s">
        <v>9</v>
      </c>
      <c r="BW25" s="1" t="s">
        <v>8</v>
      </c>
      <c r="BX25" s="1" t="s">
        <v>8</v>
      </c>
      <c r="BY25" s="1" t="s">
        <v>8</v>
      </c>
      <c r="BZ25" s="1" t="s">
        <v>8</v>
      </c>
      <c r="CA25" s="1" t="s">
        <v>8</v>
      </c>
      <c r="CB25" s="1" t="s">
        <v>415</v>
      </c>
      <c r="CC25" s="1" t="s">
        <v>8</v>
      </c>
      <c r="CD25" s="1" t="s">
        <v>8</v>
      </c>
      <c r="CE25" s="1" t="s">
        <v>8</v>
      </c>
      <c r="CF25" s="1" t="s">
        <v>8</v>
      </c>
      <c r="CG25" s="1" t="s">
        <v>8</v>
      </c>
      <c r="CM25">
        <v>6</v>
      </c>
      <c r="CN25" s="1" t="s">
        <v>415</v>
      </c>
      <c r="CO25" s="1" t="s">
        <v>433</v>
      </c>
      <c r="CP25" s="1" t="s">
        <v>68</v>
      </c>
      <c r="CQ25" s="1" t="s">
        <v>69</v>
      </c>
      <c r="CR25" s="1" t="s">
        <v>8</v>
      </c>
      <c r="CS25" s="1" t="s">
        <v>14</v>
      </c>
      <c r="CT25" s="1" t="s">
        <v>8</v>
      </c>
      <c r="CU25" s="1" t="s">
        <v>43</v>
      </c>
      <c r="CV25" s="1" t="s">
        <v>8</v>
      </c>
      <c r="DG25">
        <v>7</v>
      </c>
      <c r="DH25" s="1" t="s">
        <v>32</v>
      </c>
      <c r="DI25" s="1" t="s">
        <v>211</v>
      </c>
      <c r="DJ25" s="1" t="s">
        <v>212</v>
      </c>
      <c r="DK25" s="1" t="s">
        <v>17</v>
      </c>
      <c r="DL25" s="1" t="s">
        <v>1</v>
      </c>
      <c r="DM25" s="1" t="s">
        <v>8</v>
      </c>
      <c r="DN25" s="1" t="s">
        <v>9</v>
      </c>
      <c r="DO25" s="1" t="s">
        <v>9</v>
      </c>
      <c r="DP25" s="1" t="s">
        <v>8</v>
      </c>
      <c r="DQ25" s="1" t="s">
        <v>8</v>
      </c>
      <c r="DR25" s="1" t="s">
        <v>8</v>
      </c>
      <c r="EA25">
        <v>6</v>
      </c>
      <c r="EB25" s="1" t="s">
        <v>421</v>
      </c>
      <c r="EC25" s="1" t="s">
        <v>405</v>
      </c>
      <c r="ED25" s="1" t="s">
        <v>223</v>
      </c>
      <c r="EE25" s="1" t="s">
        <v>9</v>
      </c>
      <c r="EF25" s="1" t="s">
        <v>8</v>
      </c>
      <c r="EG25" s="1" t="s">
        <v>8</v>
      </c>
      <c r="EH25" s="1" t="s">
        <v>8</v>
      </c>
      <c r="EI25" s="1" t="s">
        <v>12</v>
      </c>
      <c r="EJ25" s="1" t="s">
        <v>1</v>
      </c>
      <c r="EK25" s="1" t="s">
        <v>9</v>
      </c>
      <c r="EL25" s="1" t="s">
        <v>9</v>
      </c>
      <c r="EM25" s="1" t="s">
        <v>8</v>
      </c>
      <c r="EN25" s="1" t="s">
        <v>8</v>
      </c>
      <c r="HW25">
        <v>6</v>
      </c>
      <c r="HX25" s="1" t="s">
        <v>234</v>
      </c>
      <c r="HY25" s="1" t="s">
        <v>8</v>
      </c>
    </row>
    <row r="26" spans="31:233">
      <c r="AE26">
        <v>4</v>
      </c>
      <c r="AF26" s="1" t="s">
        <v>18</v>
      </c>
      <c r="AG26" s="1" t="s">
        <v>19</v>
      </c>
      <c r="AH26" s="1" t="s">
        <v>1</v>
      </c>
      <c r="AI26" s="1" t="s">
        <v>8</v>
      </c>
      <c r="AJ26" s="1" t="s">
        <v>8</v>
      </c>
      <c r="AK26" s="1" t="s">
        <v>11</v>
      </c>
      <c r="AL26" s="1" t="s">
        <v>8</v>
      </c>
      <c r="AM26" s="1" t="s">
        <v>8</v>
      </c>
      <c r="AN26" s="1" t="s">
        <v>8</v>
      </c>
      <c r="AO26" s="1" t="s">
        <v>8</v>
      </c>
      <c r="AP26" s="1" t="s">
        <v>8</v>
      </c>
      <c r="AQ26" s="1" t="s">
        <v>8</v>
      </c>
      <c r="AR26" s="1" t="s">
        <v>8</v>
      </c>
      <c r="AS26" s="1" t="s">
        <v>2</v>
      </c>
      <c r="AT26" s="1" t="s">
        <v>263</v>
      </c>
      <c r="AU26" s="1" t="s">
        <v>8</v>
      </c>
      <c r="AV26" s="1" t="s">
        <v>8</v>
      </c>
      <c r="AW26" s="1" t="s">
        <v>8</v>
      </c>
      <c r="AX26" s="1" t="s">
        <v>13</v>
      </c>
      <c r="AY26" s="1" t="s">
        <v>21</v>
      </c>
      <c r="AZ26" s="1" t="s">
        <v>18</v>
      </c>
      <c r="BA26" s="1" t="s">
        <v>15</v>
      </c>
      <c r="BB26" s="1" t="s">
        <v>8</v>
      </c>
      <c r="BC26" s="1" t="s">
        <v>8</v>
      </c>
      <c r="BD26" s="1" t="s">
        <v>16</v>
      </c>
      <c r="BE26" s="1" t="s">
        <v>8</v>
      </c>
      <c r="BF26" s="1" t="s">
        <v>8</v>
      </c>
      <c r="BG26" s="1" t="s">
        <v>8</v>
      </c>
      <c r="BH26" s="1" t="s">
        <v>8</v>
      </c>
      <c r="BI26" s="1" t="s">
        <v>8</v>
      </c>
      <c r="BJ26" s="1" t="s">
        <v>13</v>
      </c>
      <c r="BK26" s="1" t="s">
        <v>17</v>
      </c>
      <c r="BL26" s="1" t="s">
        <v>8</v>
      </c>
      <c r="BM26" s="1" t="s">
        <v>9</v>
      </c>
      <c r="BN26" s="1" t="s">
        <v>8</v>
      </c>
      <c r="BO26" s="1" t="s">
        <v>8</v>
      </c>
      <c r="BP26" s="1" t="s">
        <v>8</v>
      </c>
      <c r="BQ26" s="1" t="s">
        <v>2</v>
      </c>
      <c r="BR26" s="1" t="s">
        <v>10</v>
      </c>
      <c r="BS26" s="1" t="s">
        <v>10</v>
      </c>
      <c r="BT26" s="1" t="s">
        <v>10</v>
      </c>
      <c r="BU26" s="1" t="s">
        <v>9</v>
      </c>
      <c r="BV26" s="1" t="s">
        <v>9</v>
      </c>
      <c r="BW26" s="1" t="s">
        <v>8</v>
      </c>
      <c r="BX26" s="1" t="s">
        <v>8</v>
      </c>
      <c r="BY26" s="1" t="s">
        <v>8</v>
      </c>
      <c r="BZ26" s="1" t="s">
        <v>8</v>
      </c>
      <c r="CA26" s="1" t="s">
        <v>9</v>
      </c>
      <c r="CB26" s="1" t="s">
        <v>268</v>
      </c>
      <c r="CC26" s="1" t="s">
        <v>8</v>
      </c>
      <c r="CD26" s="1" t="s">
        <v>8</v>
      </c>
      <c r="CE26" s="1" t="s">
        <v>8</v>
      </c>
      <c r="CF26" s="1" t="s">
        <v>8</v>
      </c>
      <c r="CG26" s="1" t="s">
        <v>8</v>
      </c>
      <c r="CM26">
        <v>6</v>
      </c>
      <c r="CN26" s="1" t="s">
        <v>415</v>
      </c>
      <c r="CO26" s="1" t="s">
        <v>434</v>
      </c>
      <c r="CP26" s="1" t="s">
        <v>70</v>
      </c>
      <c r="CQ26" s="1" t="s">
        <v>71</v>
      </c>
      <c r="CR26" s="1" t="s">
        <v>8</v>
      </c>
      <c r="CS26" s="1" t="s">
        <v>14</v>
      </c>
      <c r="CT26" s="1" t="s">
        <v>8</v>
      </c>
      <c r="CU26" s="1" t="s">
        <v>43</v>
      </c>
      <c r="CV26" s="1" t="s">
        <v>8</v>
      </c>
      <c r="DG26">
        <v>7</v>
      </c>
      <c r="DH26" s="1" t="s">
        <v>32</v>
      </c>
      <c r="DI26" s="1" t="s">
        <v>213</v>
      </c>
      <c r="DJ26" s="1" t="s">
        <v>214</v>
      </c>
      <c r="DK26" s="1" t="s">
        <v>17</v>
      </c>
      <c r="DL26" s="1" t="s">
        <v>1</v>
      </c>
      <c r="DM26" s="1" t="s">
        <v>8</v>
      </c>
      <c r="DN26" s="1" t="s">
        <v>9</v>
      </c>
      <c r="DO26" s="1" t="s">
        <v>9</v>
      </c>
      <c r="DP26" s="1" t="s">
        <v>8</v>
      </c>
      <c r="DQ26" s="1" t="s">
        <v>8</v>
      </c>
      <c r="DR26" s="1" t="s">
        <v>8</v>
      </c>
      <c r="EA26">
        <v>6</v>
      </c>
      <c r="EB26" s="1" t="s">
        <v>421</v>
      </c>
      <c r="EC26" s="1" t="s">
        <v>406</v>
      </c>
      <c r="ED26" s="1" t="s">
        <v>223</v>
      </c>
      <c r="EE26" s="1" t="s">
        <v>9</v>
      </c>
      <c r="EF26" s="1" t="s">
        <v>8</v>
      </c>
      <c r="EG26" s="1" t="s">
        <v>8</v>
      </c>
      <c r="EH26" s="1" t="s">
        <v>8</v>
      </c>
      <c r="EI26" s="1" t="s">
        <v>12</v>
      </c>
      <c r="EJ26" s="1" t="s">
        <v>1</v>
      </c>
      <c r="EK26" s="1" t="s">
        <v>9</v>
      </c>
      <c r="EL26" s="1" t="s">
        <v>9</v>
      </c>
      <c r="EM26" s="1" t="s">
        <v>8</v>
      </c>
      <c r="EN26" s="1" t="s">
        <v>8</v>
      </c>
      <c r="HW26">
        <v>6</v>
      </c>
      <c r="HX26" s="1" t="s">
        <v>233</v>
      </c>
      <c r="HY26" s="1" t="s">
        <v>8</v>
      </c>
    </row>
    <row r="27" spans="31:233">
      <c r="AE27">
        <v>4</v>
      </c>
      <c r="AF27" s="1" t="s">
        <v>22</v>
      </c>
      <c r="AG27" s="1" t="s">
        <v>23</v>
      </c>
      <c r="AH27" s="1" t="s">
        <v>1</v>
      </c>
      <c r="AI27" s="1" t="s">
        <v>8</v>
      </c>
      <c r="AJ27" s="1" t="s">
        <v>8</v>
      </c>
      <c r="AK27" s="1" t="s">
        <v>20</v>
      </c>
      <c r="AL27" s="1" t="s">
        <v>8</v>
      </c>
      <c r="AM27" s="1" t="s">
        <v>8</v>
      </c>
      <c r="AN27" s="1" t="s">
        <v>8</v>
      </c>
      <c r="AO27" s="1" t="s">
        <v>8</v>
      </c>
      <c r="AP27" s="1" t="s">
        <v>8</v>
      </c>
      <c r="AQ27" s="1" t="s">
        <v>8</v>
      </c>
      <c r="AR27" s="1" t="s">
        <v>8</v>
      </c>
      <c r="AS27" s="1" t="s">
        <v>2</v>
      </c>
      <c r="AT27" s="1" t="s">
        <v>263</v>
      </c>
      <c r="AU27" s="1" t="s">
        <v>8</v>
      </c>
      <c r="AV27" s="1" t="s">
        <v>8</v>
      </c>
      <c r="AW27" s="1" t="s">
        <v>8</v>
      </c>
      <c r="AX27" s="1" t="s">
        <v>13</v>
      </c>
      <c r="AY27" s="1" t="s">
        <v>21</v>
      </c>
      <c r="AZ27" s="1" t="s">
        <v>22</v>
      </c>
      <c r="BA27" s="1" t="s">
        <v>15</v>
      </c>
      <c r="BB27" s="1" t="s">
        <v>8</v>
      </c>
      <c r="BC27" s="1" t="s">
        <v>8</v>
      </c>
      <c r="BD27" s="1" t="s">
        <v>16</v>
      </c>
      <c r="BE27" s="1" t="s">
        <v>8</v>
      </c>
      <c r="BF27" s="1" t="s">
        <v>8</v>
      </c>
      <c r="BG27" s="1" t="s">
        <v>8</v>
      </c>
      <c r="BH27" s="1" t="s">
        <v>8</v>
      </c>
      <c r="BI27" s="1" t="s">
        <v>8</v>
      </c>
      <c r="BJ27" s="1" t="s">
        <v>13</v>
      </c>
      <c r="BK27" s="1" t="s">
        <v>17</v>
      </c>
      <c r="BL27" s="1" t="s">
        <v>8</v>
      </c>
      <c r="BM27" s="1" t="s">
        <v>9</v>
      </c>
      <c r="BN27" s="1" t="s">
        <v>8</v>
      </c>
      <c r="BO27" s="1" t="s">
        <v>8</v>
      </c>
      <c r="BP27" s="1" t="s">
        <v>8</v>
      </c>
      <c r="BQ27" s="1" t="s">
        <v>2</v>
      </c>
      <c r="BR27" s="1" t="s">
        <v>10</v>
      </c>
      <c r="BS27" s="1" t="s">
        <v>10</v>
      </c>
      <c r="BT27" s="1" t="s">
        <v>10</v>
      </c>
      <c r="BU27" s="1" t="s">
        <v>9</v>
      </c>
      <c r="BV27" s="1" t="s">
        <v>9</v>
      </c>
      <c r="BW27" s="1" t="s">
        <v>8</v>
      </c>
      <c r="BX27" s="1" t="s">
        <v>8</v>
      </c>
      <c r="BY27" s="1" t="s">
        <v>8</v>
      </c>
      <c r="BZ27" s="1" t="s">
        <v>8</v>
      </c>
      <c r="CA27" s="1" t="s">
        <v>9</v>
      </c>
      <c r="CB27" s="1" t="s">
        <v>269</v>
      </c>
      <c r="CC27" s="1" t="s">
        <v>8</v>
      </c>
      <c r="CD27" s="1" t="s">
        <v>8</v>
      </c>
      <c r="CE27" s="1" t="s">
        <v>8</v>
      </c>
      <c r="CF27" s="1" t="s">
        <v>8</v>
      </c>
      <c r="CG27" s="1" t="s">
        <v>8</v>
      </c>
      <c r="CM27">
        <v>6</v>
      </c>
      <c r="CN27" s="1" t="s">
        <v>415</v>
      </c>
      <c r="CO27" s="1" t="s">
        <v>435</v>
      </c>
      <c r="CP27" s="1" t="s">
        <v>72</v>
      </c>
      <c r="CQ27" s="1" t="s">
        <v>73</v>
      </c>
      <c r="CR27" s="1" t="s">
        <v>8</v>
      </c>
      <c r="CS27" s="1" t="s">
        <v>14</v>
      </c>
      <c r="CT27" s="1" t="s">
        <v>8</v>
      </c>
      <c r="CU27" s="1" t="s">
        <v>43</v>
      </c>
      <c r="CV27" s="1" t="s">
        <v>8</v>
      </c>
      <c r="DG27">
        <v>7</v>
      </c>
      <c r="DH27" s="1" t="s">
        <v>32</v>
      </c>
      <c r="DI27" s="1" t="s">
        <v>215</v>
      </c>
      <c r="DJ27" s="1" t="s">
        <v>216</v>
      </c>
      <c r="DK27" s="1" t="s">
        <v>17</v>
      </c>
      <c r="DL27" s="1" t="s">
        <v>1</v>
      </c>
      <c r="DM27" s="1" t="s">
        <v>8</v>
      </c>
      <c r="DN27" s="1" t="s">
        <v>9</v>
      </c>
      <c r="DO27" s="1" t="s">
        <v>9</v>
      </c>
      <c r="DP27" s="1" t="s">
        <v>8</v>
      </c>
      <c r="DQ27" s="1" t="s">
        <v>8</v>
      </c>
      <c r="DR27" s="1" t="s">
        <v>8</v>
      </c>
      <c r="EA27">
        <v>6</v>
      </c>
      <c r="EB27" s="1" t="s">
        <v>421</v>
      </c>
      <c r="EC27" s="1" t="s">
        <v>407</v>
      </c>
      <c r="ED27" s="1" t="s">
        <v>223</v>
      </c>
      <c r="EE27" s="1" t="s">
        <v>9</v>
      </c>
      <c r="EF27" s="1" t="s">
        <v>8</v>
      </c>
      <c r="EG27" s="1" t="s">
        <v>8</v>
      </c>
      <c r="EH27" s="1" t="s">
        <v>8</v>
      </c>
      <c r="EI27" s="1" t="s">
        <v>12</v>
      </c>
      <c r="EJ27" s="1" t="s">
        <v>1</v>
      </c>
      <c r="EK27" s="1" t="s">
        <v>9</v>
      </c>
      <c r="EL27" s="1" t="s">
        <v>9</v>
      </c>
      <c r="EM27" s="1" t="s">
        <v>8</v>
      </c>
      <c r="EN27" s="1" t="s">
        <v>8</v>
      </c>
      <c r="HW27">
        <v>6</v>
      </c>
      <c r="HX27" s="1" t="s">
        <v>226</v>
      </c>
      <c r="HY27" s="1" t="s">
        <v>391</v>
      </c>
    </row>
    <row r="28" spans="31:233">
      <c r="AE28">
        <v>4</v>
      </c>
      <c r="AF28" s="1" t="s">
        <v>25</v>
      </c>
      <c r="AG28" s="1" t="s">
        <v>26</v>
      </c>
      <c r="AH28" s="1" t="s">
        <v>1</v>
      </c>
      <c r="AI28" s="1" t="s">
        <v>8</v>
      </c>
      <c r="AJ28" s="1" t="s">
        <v>8</v>
      </c>
      <c r="AK28" s="1" t="s">
        <v>24</v>
      </c>
      <c r="AL28" s="1" t="s">
        <v>8</v>
      </c>
      <c r="AM28" s="1" t="s">
        <v>8</v>
      </c>
      <c r="AN28" s="1" t="s">
        <v>8</v>
      </c>
      <c r="AO28" s="1" t="s">
        <v>8</v>
      </c>
      <c r="AP28" s="1" t="s">
        <v>8</v>
      </c>
      <c r="AQ28" s="1" t="s">
        <v>8</v>
      </c>
      <c r="AR28" s="1" t="s">
        <v>28</v>
      </c>
      <c r="AS28" s="1" t="s">
        <v>2</v>
      </c>
      <c r="AT28" s="1" t="s">
        <v>263</v>
      </c>
      <c r="AU28" s="1" t="s">
        <v>8</v>
      </c>
      <c r="AV28" s="1" t="s">
        <v>8</v>
      </c>
      <c r="AW28" s="1" t="s">
        <v>8</v>
      </c>
      <c r="AX28" s="1" t="s">
        <v>13</v>
      </c>
      <c r="AY28" s="1" t="s">
        <v>21</v>
      </c>
      <c r="AZ28" s="1" t="s">
        <v>25</v>
      </c>
      <c r="BA28" s="1" t="s">
        <v>15</v>
      </c>
      <c r="BB28" s="1" t="s">
        <v>8</v>
      </c>
      <c r="BC28" s="1" t="s">
        <v>8</v>
      </c>
      <c r="BD28" s="1" t="s">
        <v>16</v>
      </c>
      <c r="BE28" s="1" t="s">
        <v>8</v>
      </c>
      <c r="BF28" s="1" t="s">
        <v>8</v>
      </c>
      <c r="BG28" s="1" t="s">
        <v>8</v>
      </c>
      <c r="BH28" s="1" t="s">
        <v>8</v>
      </c>
      <c r="BI28" s="1" t="s">
        <v>8</v>
      </c>
      <c r="BJ28" s="1" t="s">
        <v>13</v>
      </c>
      <c r="BK28" s="1" t="s">
        <v>17</v>
      </c>
      <c r="BL28" s="1" t="s">
        <v>8</v>
      </c>
      <c r="BM28" s="1" t="s">
        <v>9</v>
      </c>
      <c r="BN28" s="1" t="s">
        <v>8</v>
      </c>
      <c r="BO28" s="1" t="s">
        <v>8</v>
      </c>
      <c r="BP28" s="1" t="s">
        <v>8</v>
      </c>
      <c r="BQ28" s="1" t="s">
        <v>2</v>
      </c>
      <c r="BR28" s="1" t="s">
        <v>10</v>
      </c>
      <c r="BS28" s="1" t="s">
        <v>10</v>
      </c>
      <c r="BT28" s="1" t="s">
        <v>10</v>
      </c>
      <c r="BU28" s="1" t="s">
        <v>9</v>
      </c>
      <c r="BV28" s="1" t="s">
        <v>9</v>
      </c>
      <c r="BW28" s="1" t="s">
        <v>8</v>
      </c>
      <c r="BX28" s="1" t="s">
        <v>8</v>
      </c>
      <c r="BY28" s="1" t="s">
        <v>8</v>
      </c>
      <c r="BZ28" s="1" t="s">
        <v>8</v>
      </c>
      <c r="CA28" s="1" t="s">
        <v>9</v>
      </c>
      <c r="CB28" s="1" t="s">
        <v>270</v>
      </c>
      <c r="CC28" s="1" t="s">
        <v>8</v>
      </c>
      <c r="CD28" s="1" t="s">
        <v>8</v>
      </c>
      <c r="CE28" s="1" t="s">
        <v>8</v>
      </c>
      <c r="CF28" s="1" t="s">
        <v>8</v>
      </c>
      <c r="CG28" s="1" t="s">
        <v>8</v>
      </c>
      <c r="CM28">
        <v>6</v>
      </c>
      <c r="CN28" s="1" t="s">
        <v>415</v>
      </c>
      <c r="CO28" s="1" t="s">
        <v>436</v>
      </c>
      <c r="CP28" s="1" t="s">
        <v>74</v>
      </c>
      <c r="CQ28" s="1" t="s">
        <v>75</v>
      </c>
      <c r="CR28" s="1" t="s">
        <v>8</v>
      </c>
      <c r="CS28" s="1" t="s">
        <v>14</v>
      </c>
      <c r="CT28" s="1" t="s">
        <v>8</v>
      </c>
      <c r="CU28" s="1" t="s">
        <v>43</v>
      </c>
      <c r="CV28" s="1" t="s">
        <v>8</v>
      </c>
      <c r="DG28">
        <v>4</v>
      </c>
      <c r="DH28" s="1" t="s">
        <v>25</v>
      </c>
      <c r="DI28" s="1" t="s">
        <v>197</v>
      </c>
      <c r="DJ28" s="1" t="s">
        <v>198</v>
      </c>
      <c r="DK28" s="1" t="s">
        <v>17</v>
      </c>
      <c r="DL28" s="1" t="s">
        <v>1</v>
      </c>
      <c r="DM28" s="1" t="s">
        <v>8</v>
      </c>
      <c r="DN28" s="1" t="s">
        <v>9</v>
      </c>
      <c r="DO28" s="1" t="s">
        <v>9</v>
      </c>
      <c r="DP28" s="1" t="s">
        <v>8</v>
      </c>
      <c r="DQ28" s="1" t="s">
        <v>8</v>
      </c>
      <c r="DR28" s="1" t="s">
        <v>8</v>
      </c>
      <c r="EA28">
        <v>6</v>
      </c>
      <c r="EB28" s="1" t="s">
        <v>421</v>
      </c>
      <c r="EC28" s="1" t="s">
        <v>408</v>
      </c>
      <c r="ED28" s="1" t="s">
        <v>223</v>
      </c>
      <c r="EE28" s="1" t="s">
        <v>9</v>
      </c>
      <c r="EF28" s="1" t="s">
        <v>8</v>
      </c>
      <c r="EG28" s="1" t="s">
        <v>8</v>
      </c>
      <c r="EH28" s="1" t="s">
        <v>8</v>
      </c>
      <c r="EI28" s="1" t="s">
        <v>12</v>
      </c>
      <c r="EJ28" s="1" t="s">
        <v>1</v>
      </c>
      <c r="EK28" s="1" t="s">
        <v>9</v>
      </c>
      <c r="EL28" s="1" t="s">
        <v>9</v>
      </c>
      <c r="EM28" s="1" t="s">
        <v>8</v>
      </c>
      <c r="EN28" s="1" t="s">
        <v>8</v>
      </c>
      <c r="HW28">
        <v>6</v>
      </c>
      <c r="HX28" s="1" t="s">
        <v>241</v>
      </c>
      <c r="HY28" s="1" t="s">
        <v>409</v>
      </c>
    </row>
    <row r="29" spans="31:233">
      <c r="AE29">
        <v>4</v>
      </c>
      <c r="AF29" s="1" t="s">
        <v>29</v>
      </c>
      <c r="AG29" s="1" t="s">
        <v>30</v>
      </c>
      <c r="AH29" s="1" t="s">
        <v>1</v>
      </c>
      <c r="AI29" s="1" t="s">
        <v>8</v>
      </c>
      <c r="AJ29" s="1" t="s">
        <v>8</v>
      </c>
      <c r="AK29" s="1" t="s">
        <v>27</v>
      </c>
      <c r="AL29" s="1" t="s">
        <v>8</v>
      </c>
      <c r="AM29" s="1" t="s">
        <v>8</v>
      </c>
      <c r="AN29" s="1" t="s">
        <v>8</v>
      </c>
      <c r="AO29" s="1" t="s">
        <v>8</v>
      </c>
      <c r="AP29" s="1" t="s">
        <v>8</v>
      </c>
      <c r="AQ29" s="1" t="s">
        <v>8</v>
      </c>
      <c r="AR29" s="1" t="s">
        <v>28</v>
      </c>
      <c r="AS29" s="1" t="s">
        <v>2</v>
      </c>
      <c r="AT29" s="1" t="s">
        <v>263</v>
      </c>
      <c r="AU29" s="1" t="s">
        <v>8</v>
      </c>
      <c r="AV29" s="1" t="s">
        <v>8</v>
      </c>
      <c r="AW29" s="1" t="s">
        <v>8</v>
      </c>
      <c r="AX29" s="1" t="s">
        <v>13</v>
      </c>
      <c r="AY29" s="1" t="s">
        <v>21</v>
      </c>
      <c r="AZ29" s="1" t="s">
        <v>29</v>
      </c>
      <c r="BA29" s="1" t="s">
        <v>15</v>
      </c>
      <c r="BB29" s="1" t="s">
        <v>8</v>
      </c>
      <c r="BC29" s="1" t="s">
        <v>8</v>
      </c>
      <c r="BD29" s="1" t="s">
        <v>16</v>
      </c>
      <c r="BE29" s="1" t="s">
        <v>8</v>
      </c>
      <c r="BF29" s="1" t="s">
        <v>8</v>
      </c>
      <c r="BG29" s="1" t="s">
        <v>8</v>
      </c>
      <c r="BH29" s="1" t="s">
        <v>8</v>
      </c>
      <c r="BI29" s="1" t="s">
        <v>8</v>
      </c>
      <c r="BJ29" s="1" t="s">
        <v>13</v>
      </c>
      <c r="BK29" s="1" t="s">
        <v>17</v>
      </c>
      <c r="BL29" s="1" t="s">
        <v>8</v>
      </c>
      <c r="BM29" s="1" t="s">
        <v>9</v>
      </c>
      <c r="BN29" s="1" t="s">
        <v>8</v>
      </c>
      <c r="BO29" s="1" t="s">
        <v>8</v>
      </c>
      <c r="BP29" s="1" t="s">
        <v>8</v>
      </c>
      <c r="BQ29" s="1" t="s">
        <v>2</v>
      </c>
      <c r="BR29" s="1" t="s">
        <v>10</v>
      </c>
      <c r="BS29" s="1" t="s">
        <v>10</v>
      </c>
      <c r="BT29" s="1" t="s">
        <v>10</v>
      </c>
      <c r="BU29" s="1" t="s">
        <v>9</v>
      </c>
      <c r="BV29" s="1" t="s">
        <v>9</v>
      </c>
      <c r="BW29" s="1" t="s">
        <v>8</v>
      </c>
      <c r="BX29" s="1" t="s">
        <v>8</v>
      </c>
      <c r="BY29" s="1" t="s">
        <v>8</v>
      </c>
      <c r="BZ29" s="1" t="s">
        <v>8</v>
      </c>
      <c r="CA29" s="1" t="s">
        <v>9</v>
      </c>
      <c r="CB29" s="1" t="s">
        <v>271</v>
      </c>
      <c r="CC29" s="1" t="s">
        <v>8</v>
      </c>
      <c r="CD29" s="1" t="s">
        <v>8</v>
      </c>
      <c r="CE29" s="1" t="s">
        <v>8</v>
      </c>
      <c r="CF29" s="1" t="s">
        <v>8</v>
      </c>
      <c r="CG29" s="1" t="s">
        <v>8</v>
      </c>
      <c r="CM29">
        <v>6</v>
      </c>
      <c r="CN29" s="1" t="s">
        <v>415</v>
      </c>
      <c r="CO29" s="1" t="s">
        <v>437</v>
      </c>
      <c r="CP29" s="1" t="s">
        <v>76</v>
      </c>
      <c r="CQ29" s="1" t="s">
        <v>77</v>
      </c>
      <c r="CR29" s="1" t="s">
        <v>8</v>
      </c>
      <c r="CS29" s="1" t="s">
        <v>14</v>
      </c>
      <c r="CT29" s="1" t="s">
        <v>8</v>
      </c>
      <c r="CU29" s="1" t="s">
        <v>43</v>
      </c>
      <c r="CV29" s="1" t="s">
        <v>8</v>
      </c>
      <c r="DG29">
        <v>4</v>
      </c>
      <c r="DH29" s="1" t="s">
        <v>25</v>
      </c>
      <c r="DI29" s="1" t="s">
        <v>199</v>
      </c>
      <c r="DJ29" s="1" t="s">
        <v>200</v>
      </c>
      <c r="DK29" s="1" t="s">
        <v>17</v>
      </c>
      <c r="DL29" s="1" t="s">
        <v>1</v>
      </c>
      <c r="DM29" s="1" t="s">
        <v>8</v>
      </c>
      <c r="DN29" s="1" t="s">
        <v>9</v>
      </c>
      <c r="DO29" s="1" t="s">
        <v>9</v>
      </c>
      <c r="DP29" s="1" t="s">
        <v>8</v>
      </c>
      <c r="DQ29" s="1" t="s">
        <v>8</v>
      </c>
      <c r="DR29" s="1" t="s">
        <v>8</v>
      </c>
      <c r="EA29">
        <v>6</v>
      </c>
      <c r="EB29" s="1" t="s">
        <v>422</v>
      </c>
      <c r="EC29" s="1" t="s">
        <v>404</v>
      </c>
      <c r="ED29" s="1" t="s">
        <v>223</v>
      </c>
      <c r="EE29" s="1" t="s">
        <v>9</v>
      </c>
      <c r="EF29" s="1" t="s">
        <v>8</v>
      </c>
      <c r="EG29" s="1" t="s">
        <v>8</v>
      </c>
      <c r="EH29" s="1" t="s">
        <v>8</v>
      </c>
      <c r="EI29" s="1" t="s">
        <v>12</v>
      </c>
      <c r="EJ29" s="1" t="s">
        <v>1</v>
      </c>
      <c r="EK29" s="1" t="s">
        <v>9</v>
      </c>
      <c r="EL29" s="1" t="s">
        <v>9</v>
      </c>
      <c r="EM29" s="1" t="s">
        <v>8</v>
      </c>
      <c r="EN29" s="1" t="s">
        <v>8</v>
      </c>
      <c r="HW29">
        <v>6</v>
      </c>
      <c r="HX29" s="1" t="s">
        <v>242</v>
      </c>
      <c r="HY29" s="1" t="s">
        <v>8</v>
      </c>
    </row>
    <row r="30" spans="31:233">
      <c r="AE30">
        <v>4</v>
      </c>
      <c r="AF30" s="1" t="s">
        <v>32</v>
      </c>
      <c r="AG30" s="1" t="s">
        <v>33</v>
      </c>
      <c r="AH30" s="1" t="s">
        <v>1</v>
      </c>
      <c r="AI30" s="1" t="s">
        <v>8</v>
      </c>
      <c r="AJ30" s="1" t="s">
        <v>8</v>
      </c>
      <c r="AK30" s="1" t="s">
        <v>31</v>
      </c>
      <c r="AL30" s="1" t="s">
        <v>8</v>
      </c>
      <c r="AM30" s="1" t="s">
        <v>8</v>
      </c>
      <c r="AN30" s="1" t="s">
        <v>8</v>
      </c>
      <c r="AO30" s="1" t="s">
        <v>8</v>
      </c>
      <c r="AP30" s="1" t="s">
        <v>8</v>
      </c>
      <c r="AQ30" s="1" t="s">
        <v>8</v>
      </c>
      <c r="AR30" s="1" t="s">
        <v>28</v>
      </c>
      <c r="AS30" s="1" t="s">
        <v>2</v>
      </c>
      <c r="AT30" s="1" t="s">
        <v>263</v>
      </c>
      <c r="AU30" s="1" t="s">
        <v>8</v>
      </c>
      <c r="AV30" s="1" t="s">
        <v>8</v>
      </c>
      <c r="AW30" s="1" t="s">
        <v>8</v>
      </c>
      <c r="AX30" s="1" t="s">
        <v>13</v>
      </c>
      <c r="AY30" s="1" t="s">
        <v>21</v>
      </c>
      <c r="AZ30" s="1" t="s">
        <v>32</v>
      </c>
      <c r="BA30" s="1" t="s">
        <v>15</v>
      </c>
      <c r="BB30" s="1" t="s">
        <v>8</v>
      </c>
      <c r="BC30" s="1" t="s">
        <v>8</v>
      </c>
      <c r="BD30" s="1" t="s">
        <v>16</v>
      </c>
      <c r="BE30" s="1" t="s">
        <v>8</v>
      </c>
      <c r="BF30" s="1" t="s">
        <v>8</v>
      </c>
      <c r="BG30" s="1" t="s">
        <v>8</v>
      </c>
      <c r="BH30" s="1" t="s">
        <v>8</v>
      </c>
      <c r="BI30" s="1" t="s">
        <v>8</v>
      </c>
      <c r="BJ30" s="1" t="s">
        <v>13</v>
      </c>
      <c r="BK30" s="1" t="s">
        <v>17</v>
      </c>
      <c r="BL30" s="1" t="s">
        <v>8</v>
      </c>
      <c r="BM30" s="1" t="s">
        <v>9</v>
      </c>
      <c r="BN30" s="1" t="s">
        <v>8</v>
      </c>
      <c r="BO30" s="1" t="s">
        <v>8</v>
      </c>
      <c r="BP30" s="1" t="s">
        <v>8</v>
      </c>
      <c r="BQ30" s="1" t="s">
        <v>2</v>
      </c>
      <c r="BR30" s="1" t="s">
        <v>10</v>
      </c>
      <c r="BS30" s="1" t="s">
        <v>10</v>
      </c>
      <c r="BT30" s="1" t="s">
        <v>10</v>
      </c>
      <c r="BU30" s="1" t="s">
        <v>9</v>
      </c>
      <c r="BV30" s="1" t="s">
        <v>9</v>
      </c>
      <c r="BW30" s="1" t="s">
        <v>8</v>
      </c>
      <c r="BX30" s="1" t="s">
        <v>8</v>
      </c>
      <c r="BY30" s="1" t="s">
        <v>8</v>
      </c>
      <c r="BZ30" s="1" t="s">
        <v>8</v>
      </c>
      <c r="CA30" s="1" t="s">
        <v>9</v>
      </c>
      <c r="CB30" s="1" t="s">
        <v>272</v>
      </c>
      <c r="CC30" s="1" t="s">
        <v>8</v>
      </c>
      <c r="CD30" s="1" t="s">
        <v>8</v>
      </c>
      <c r="CE30" s="1" t="s">
        <v>8</v>
      </c>
      <c r="CF30" s="1" t="s">
        <v>8</v>
      </c>
      <c r="CG30" s="1" t="s">
        <v>8</v>
      </c>
      <c r="CM30">
        <v>6</v>
      </c>
      <c r="CN30" s="1" t="s">
        <v>415</v>
      </c>
      <c r="CO30" s="1" t="s">
        <v>438</v>
      </c>
      <c r="CP30" s="1" t="s">
        <v>78</v>
      </c>
      <c r="CQ30" s="1" t="s">
        <v>79</v>
      </c>
      <c r="CR30" s="1" t="s">
        <v>8</v>
      </c>
      <c r="CS30" s="1" t="s">
        <v>14</v>
      </c>
      <c r="CT30" s="1" t="s">
        <v>8</v>
      </c>
      <c r="CU30" s="1" t="s">
        <v>43</v>
      </c>
      <c r="CV30" s="1" t="s">
        <v>8</v>
      </c>
      <c r="DG30">
        <v>4</v>
      </c>
      <c r="DH30" s="1" t="s">
        <v>25</v>
      </c>
      <c r="DI30" s="1" t="s">
        <v>201</v>
      </c>
      <c r="DJ30" s="1" t="s">
        <v>202</v>
      </c>
      <c r="DK30" s="1" t="s">
        <v>17</v>
      </c>
      <c r="DL30" s="1" t="s">
        <v>1</v>
      </c>
      <c r="DM30" s="1" t="s">
        <v>8</v>
      </c>
      <c r="DN30" s="1" t="s">
        <v>9</v>
      </c>
      <c r="DO30" s="1" t="s">
        <v>9</v>
      </c>
      <c r="DP30" s="1" t="s">
        <v>8</v>
      </c>
      <c r="DQ30" s="1" t="s">
        <v>8</v>
      </c>
      <c r="DR30" s="1" t="s">
        <v>8</v>
      </c>
      <c r="EA30">
        <v>6</v>
      </c>
      <c r="EB30" s="1" t="s">
        <v>422</v>
      </c>
      <c r="EC30" s="1" t="s">
        <v>405</v>
      </c>
      <c r="ED30" s="1" t="s">
        <v>223</v>
      </c>
      <c r="EE30" s="1" t="s">
        <v>9</v>
      </c>
      <c r="EF30" s="1" t="s">
        <v>8</v>
      </c>
      <c r="EG30" s="1" t="s">
        <v>8</v>
      </c>
      <c r="EH30" s="1" t="s">
        <v>8</v>
      </c>
      <c r="EI30" s="1" t="s">
        <v>12</v>
      </c>
      <c r="EJ30" s="1" t="s">
        <v>1</v>
      </c>
      <c r="EK30" s="1" t="s">
        <v>9</v>
      </c>
      <c r="EL30" s="1" t="s">
        <v>9</v>
      </c>
      <c r="EM30" s="1" t="s">
        <v>8</v>
      </c>
      <c r="EN30" s="1" t="s">
        <v>8</v>
      </c>
      <c r="HW30">
        <v>6</v>
      </c>
      <c r="HX30" s="1" t="s">
        <v>243</v>
      </c>
      <c r="HY30" s="1" t="s">
        <v>8</v>
      </c>
    </row>
    <row r="31" spans="31:233">
      <c r="AE31">
        <v>4</v>
      </c>
      <c r="AF31" s="1" t="s">
        <v>36</v>
      </c>
      <c r="AG31" s="1" t="s">
        <v>37</v>
      </c>
      <c r="AH31" s="1" t="s">
        <v>1</v>
      </c>
      <c r="AI31" s="1" t="s">
        <v>8</v>
      </c>
      <c r="AJ31" s="1" t="s">
        <v>8</v>
      </c>
      <c r="AK31" s="1" t="s">
        <v>34</v>
      </c>
      <c r="AL31" s="1" t="s">
        <v>8</v>
      </c>
      <c r="AM31" s="1" t="s">
        <v>8</v>
      </c>
      <c r="AN31" s="1" t="s">
        <v>8</v>
      </c>
      <c r="AO31" s="1" t="s">
        <v>8</v>
      </c>
      <c r="AP31" s="1" t="s">
        <v>8</v>
      </c>
      <c r="AQ31" s="1" t="s">
        <v>8</v>
      </c>
      <c r="AR31" s="1" t="s">
        <v>28</v>
      </c>
      <c r="AS31" s="1" t="s">
        <v>2</v>
      </c>
      <c r="AT31" s="1" t="s">
        <v>263</v>
      </c>
      <c r="AU31" s="1" t="s">
        <v>8</v>
      </c>
      <c r="AV31" s="1" t="s">
        <v>8</v>
      </c>
      <c r="AW31" s="1" t="s">
        <v>8</v>
      </c>
      <c r="AX31" s="1" t="s">
        <v>13</v>
      </c>
      <c r="AY31" s="1" t="s">
        <v>21</v>
      </c>
      <c r="AZ31" s="1" t="s">
        <v>36</v>
      </c>
      <c r="BA31" s="1" t="s">
        <v>15</v>
      </c>
      <c r="BB31" s="1" t="s">
        <v>8</v>
      </c>
      <c r="BC31" s="1" t="s">
        <v>8</v>
      </c>
      <c r="BD31" s="1" t="s">
        <v>16</v>
      </c>
      <c r="BE31" s="1" t="s">
        <v>8</v>
      </c>
      <c r="BF31" s="1" t="s">
        <v>8</v>
      </c>
      <c r="BG31" s="1" t="s">
        <v>8</v>
      </c>
      <c r="BH31" s="1" t="s">
        <v>8</v>
      </c>
      <c r="BI31" s="1" t="s">
        <v>8</v>
      </c>
      <c r="BJ31" s="1" t="s">
        <v>13</v>
      </c>
      <c r="BK31" s="1" t="s">
        <v>17</v>
      </c>
      <c r="BL31" s="1" t="s">
        <v>8</v>
      </c>
      <c r="BM31" s="1" t="s">
        <v>9</v>
      </c>
      <c r="BN31" s="1" t="s">
        <v>8</v>
      </c>
      <c r="BO31" s="1" t="s">
        <v>8</v>
      </c>
      <c r="BP31" s="1" t="s">
        <v>8</v>
      </c>
      <c r="BQ31" s="1" t="s">
        <v>2</v>
      </c>
      <c r="BR31" s="1" t="s">
        <v>10</v>
      </c>
      <c r="BS31" s="1" t="s">
        <v>10</v>
      </c>
      <c r="BT31" s="1" t="s">
        <v>10</v>
      </c>
      <c r="BU31" s="1" t="s">
        <v>9</v>
      </c>
      <c r="BV31" s="1" t="s">
        <v>9</v>
      </c>
      <c r="BW31" s="1" t="s">
        <v>8</v>
      </c>
      <c r="BX31" s="1" t="s">
        <v>8</v>
      </c>
      <c r="BY31" s="1" t="s">
        <v>8</v>
      </c>
      <c r="BZ31" s="1" t="s">
        <v>8</v>
      </c>
      <c r="CA31" s="1" t="s">
        <v>9</v>
      </c>
      <c r="CB31" s="1" t="s">
        <v>273</v>
      </c>
      <c r="CC31" s="1" t="s">
        <v>8</v>
      </c>
      <c r="CD31" s="1" t="s">
        <v>8</v>
      </c>
      <c r="CE31" s="1" t="s">
        <v>8</v>
      </c>
      <c r="CF31" s="1" t="s">
        <v>8</v>
      </c>
      <c r="CG31" s="1" t="s">
        <v>8</v>
      </c>
      <c r="CM31">
        <v>6</v>
      </c>
      <c r="CN31" s="1" t="s">
        <v>415</v>
      </c>
      <c r="CO31" s="1" t="s">
        <v>439</v>
      </c>
      <c r="CP31" s="1" t="s">
        <v>80</v>
      </c>
      <c r="CQ31" s="1" t="s">
        <v>81</v>
      </c>
      <c r="CR31" s="1" t="s">
        <v>8</v>
      </c>
      <c r="CS31" s="1" t="s">
        <v>14</v>
      </c>
      <c r="CT31" s="1" t="s">
        <v>8</v>
      </c>
      <c r="CU31" s="1" t="s">
        <v>43</v>
      </c>
      <c r="CV31" s="1" t="s">
        <v>8</v>
      </c>
      <c r="DG31">
        <v>4</v>
      </c>
      <c r="DH31" s="1" t="s">
        <v>25</v>
      </c>
      <c r="DI31" s="1" t="s">
        <v>203</v>
      </c>
      <c r="DJ31" s="1" t="s">
        <v>204</v>
      </c>
      <c r="DK31" s="1" t="s">
        <v>17</v>
      </c>
      <c r="DL31" s="1" t="s">
        <v>1</v>
      </c>
      <c r="DM31" s="1" t="s">
        <v>8</v>
      </c>
      <c r="DN31" s="1" t="s">
        <v>9</v>
      </c>
      <c r="DO31" s="1" t="s">
        <v>9</v>
      </c>
      <c r="DP31" s="1" t="s">
        <v>8</v>
      </c>
      <c r="DQ31" s="1" t="s">
        <v>8</v>
      </c>
      <c r="DR31" s="1" t="s">
        <v>8</v>
      </c>
      <c r="EA31">
        <v>6</v>
      </c>
      <c r="EB31" s="1" t="s">
        <v>422</v>
      </c>
      <c r="EC31" s="1" t="s">
        <v>406</v>
      </c>
      <c r="ED31" s="1" t="s">
        <v>223</v>
      </c>
      <c r="EE31" s="1" t="s">
        <v>9</v>
      </c>
      <c r="EF31" s="1" t="s">
        <v>8</v>
      </c>
      <c r="EG31" s="1" t="s">
        <v>8</v>
      </c>
      <c r="EH31" s="1" t="s">
        <v>8</v>
      </c>
      <c r="EI31" s="1" t="s">
        <v>12</v>
      </c>
      <c r="EJ31" s="1" t="s">
        <v>1</v>
      </c>
      <c r="EK31" s="1" t="s">
        <v>9</v>
      </c>
      <c r="EL31" s="1" t="s">
        <v>9</v>
      </c>
      <c r="EM31" s="1" t="s">
        <v>8</v>
      </c>
      <c r="EN31" s="1" t="s">
        <v>8</v>
      </c>
      <c r="HW31">
        <v>6</v>
      </c>
      <c r="HX31" s="1" t="s">
        <v>244</v>
      </c>
      <c r="HY31" s="1" t="s">
        <v>9</v>
      </c>
    </row>
    <row r="32" spans="31:233">
      <c r="AE32">
        <v>4</v>
      </c>
      <c r="AF32" s="1" t="s">
        <v>253</v>
      </c>
      <c r="AG32" s="1" t="s">
        <v>254</v>
      </c>
      <c r="AH32" s="1" t="s">
        <v>1</v>
      </c>
      <c r="AI32" s="1" t="s">
        <v>8</v>
      </c>
      <c r="AJ32" s="1" t="s">
        <v>8</v>
      </c>
      <c r="AK32" s="1" t="s">
        <v>35</v>
      </c>
      <c r="AL32" s="1" t="s">
        <v>8</v>
      </c>
      <c r="AM32" s="1" t="s">
        <v>8</v>
      </c>
      <c r="AN32" s="1" t="s">
        <v>8</v>
      </c>
      <c r="AO32" s="1" t="s">
        <v>8</v>
      </c>
      <c r="AP32" s="1" t="s">
        <v>8</v>
      </c>
      <c r="AQ32" s="1" t="s">
        <v>8</v>
      </c>
      <c r="AR32" s="1" t="s">
        <v>8</v>
      </c>
      <c r="AS32" s="1" t="s">
        <v>2</v>
      </c>
      <c r="AT32" s="1" t="s">
        <v>263</v>
      </c>
      <c r="AU32" s="1" t="s">
        <v>8</v>
      </c>
      <c r="AV32" s="1" t="s">
        <v>8</v>
      </c>
      <c r="AW32" s="1" t="s">
        <v>8</v>
      </c>
      <c r="AX32" s="1" t="s">
        <v>13</v>
      </c>
      <c r="AY32" s="1" t="s">
        <v>21</v>
      </c>
      <c r="AZ32" s="1" t="s">
        <v>253</v>
      </c>
      <c r="BA32" s="1" t="s">
        <v>15</v>
      </c>
      <c r="BB32" s="1" t="s">
        <v>8</v>
      </c>
      <c r="BC32" s="1" t="s">
        <v>8</v>
      </c>
      <c r="BD32" s="1" t="s">
        <v>16</v>
      </c>
      <c r="BE32" s="1" t="s">
        <v>8</v>
      </c>
      <c r="BF32" s="1" t="s">
        <v>8</v>
      </c>
      <c r="BG32" s="1" t="s">
        <v>8</v>
      </c>
      <c r="BH32" s="1" t="s">
        <v>8</v>
      </c>
      <c r="BI32" s="1" t="s">
        <v>8</v>
      </c>
      <c r="BJ32" s="1" t="s">
        <v>13</v>
      </c>
      <c r="BK32" s="1" t="s">
        <v>17</v>
      </c>
      <c r="BL32" s="1" t="s">
        <v>8</v>
      </c>
      <c r="BM32" s="1" t="s">
        <v>9</v>
      </c>
      <c r="BN32" s="1" t="s">
        <v>8</v>
      </c>
      <c r="BO32" s="1" t="s">
        <v>8</v>
      </c>
      <c r="BP32" s="1" t="s">
        <v>8</v>
      </c>
      <c r="BQ32" s="1" t="s">
        <v>2</v>
      </c>
      <c r="BR32" s="1" t="s">
        <v>10</v>
      </c>
      <c r="BS32" s="1" t="s">
        <v>10</v>
      </c>
      <c r="BT32" s="1" t="s">
        <v>10</v>
      </c>
      <c r="BU32" s="1" t="s">
        <v>9</v>
      </c>
      <c r="BV32" s="1" t="s">
        <v>9</v>
      </c>
      <c r="BW32" s="1" t="s">
        <v>8</v>
      </c>
      <c r="BX32" s="1" t="s">
        <v>8</v>
      </c>
      <c r="BY32" s="1" t="s">
        <v>8</v>
      </c>
      <c r="BZ32" s="1" t="s">
        <v>8</v>
      </c>
      <c r="CA32" s="1" t="s">
        <v>9</v>
      </c>
      <c r="CB32" s="1" t="s">
        <v>274</v>
      </c>
      <c r="CC32" s="1" t="s">
        <v>8</v>
      </c>
      <c r="CD32" s="1" t="s">
        <v>8</v>
      </c>
      <c r="CE32" s="1" t="s">
        <v>8</v>
      </c>
      <c r="CF32" s="1" t="s">
        <v>8</v>
      </c>
      <c r="CG32" s="1" t="s">
        <v>8</v>
      </c>
      <c r="CM32">
        <v>6</v>
      </c>
      <c r="CN32" s="1" t="s">
        <v>415</v>
      </c>
      <c r="CO32" s="1" t="s">
        <v>440</v>
      </c>
      <c r="CP32" s="1" t="s">
        <v>82</v>
      </c>
      <c r="CQ32" s="1" t="s">
        <v>83</v>
      </c>
      <c r="CR32" s="1" t="s">
        <v>8</v>
      </c>
      <c r="CS32" s="1" t="s">
        <v>14</v>
      </c>
      <c r="CT32" s="1" t="s">
        <v>8</v>
      </c>
      <c r="CU32" s="1" t="s">
        <v>43</v>
      </c>
      <c r="CV32" s="1" t="s">
        <v>8</v>
      </c>
      <c r="DG32">
        <v>4</v>
      </c>
      <c r="DH32" s="1" t="s">
        <v>25</v>
      </c>
      <c r="DI32" s="1" t="s">
        <v>205</v>
      </c>
      <c r="DJ32" s="1" t="s">
        <v>206</v>
      </c>
      <c r="DK32" s="1" t="s">
        <v>17</v>
      </c>
      <c r="DL32" s="1" t="s">
        <v>1</v>
      </c>
      <c r="DM32" s="1" t="s">
        <v>8</v>
      </c>
      <c r="DN32" s="1" t="s">
        <v>9</v>
      </c>
      <c r="DO32" s="1" t="s">
        <v>9</v>
      </c>
      <c r="DP32" s="1" t="s">
        <v>8</v>
      </c>
      <c r="DQ32" s="1" t="s">
        <v>8</v>
      </c>
      <c r="DR32" s="1" t="s">
        <v>8</v>
      </c>
      <c r="EA32">
        <v>6</v>
      </c>
      <c r="EB32" s="1" t="s">
        <v>422</v>
      </c>
      <c r="EC32" s="1" t="s">
        <v>407</v>
      </c>
      <c r="ED32" s="1" t="s">
        <v>223</v>
      </c>
      <c r="EE32" s="1" t="s">
        <v>9</v>
      </c>
      <c r="EF32" s="1" t="s">
        <v>8</v>
      </c>
      <c r="EG32" s="1" t="s">
        <v>8</v>
      </c>
      <c r="EH32" s="1" t="s">
        <v>8</v>
      </c>
      <c r="EI32" s="1" t="s">
        <v>12</v>
      </c>
      <c r="EJ32" s="1" t="s">
        <v>1</v>
      </c>
      <c r="EK32" s="1" t="s">
        <v>9</v>
      </c>
      <c r="EL32" s="1" t="s">
        <v>9</v>
      </c>
      <c r="EM32" s="1" t="s">
        <v>8</v>
      </c>
      <c r="EN32" s="1" t="s">
        <v>8</v>
      </c>
      <c r="HW32">
        <v>6</v>
      </c>
      <c r="HX32" s="1" t="s">
        <v>245</v>
      </c>
      <c r="HY32" s="1" t="s">
        <v>1</v>
      </c>
    </row>
    <row r="33" spans="31:233">
      <c r="AE33">
        <v>4</v>
      </c>
      <c r="AF33" s="1" t="s">
        <v>255</v>
      </c>
      <c r="AG33" s="1" t="s">
        <v>256</v>
      </c>
      <c r="AH33" s="1" t="s">
        <v>1</v>
      </c>
      <c r="AI33" s="1" t="s">
        <v>8</v>
      </c>
      <c r="AJ33" s="1" t="s">
        <v>8</v>
      </c>
      <c r="AK33" s="1" t="s">
        <v>38</v>
      </c>
      <c r="AL33" s="1" t="s">
        <v>8</v>
      </c>
      <c r="AM33" s="1" t="s">
        <v>8</v>
      </c>
      <c r="AN33" s="1" t="s">
        <v>8</v>
      </c>
      <c r="AO33" s="1" t="s">
        <v>8</v>
      </c>
      <c r="AP33" s="1" t="s">
        <v>8</v>
      </c>
      <c r="AQ33" s="1" t="s">
        <v>8</v>
      </c>
      <c r="AR33" s="1" t="s">
        <v>8</v>
      </c>
      <c r="AS33" s="1" t="s">
        <v>2</v>
      </c>
      <c r="AT33" s="1" t="s">
        <v>263</v>
      </c>
      <c r="AU33" s="1" t="s">
        <v>8</v>
      </c>
      <c r="AV33" s="1" t="s">
        <v>8</v>
      </c>
      <c r="AW33" s="1" t="s">
        <v>8</v>
      </c>
      <c r="AX33" s="1" t="s">
        <v>13</v>
      </c>
      <c r="AY33" s="1" t="s">
        <v>21</v>
      </c>
      <c r="AZ33" s="1" t="s">
        <v>255</v>
      </c>
      <c r="BA33" s="1" t="s">
        <v>15</v>
      </c>
      <c r="BB33" s="1" t="s">
        <v>8</v>
      </c>
      <c r="BC33" s="1" t="s">
        <v>8</v>
      </c>
      <c r="BD33" s="1" t="s">
        <v>16</v>
      </c>
      <c r="BE33" s="1" t="s">
        <v>8</v>
      </c>
      <c r="BF33" s="1" t="s">
        <v>8</v>
      </c>
      <c r="BG33" s="1" t="s">
        <v>8</v>
      </c>
      <c r="BH33" s="1" t="s">
        <v>8</v>
      </c>
      <c r="BI33" s="1" t="s">
        <v>8</v>
      </c>
      <c r="BJ33" s="1" t="s">
        <v>13</v>
      </c>
      <c r="BK33" s="1" t="s">
        <v>17</v>
      </c>
      <c r="BL33" s="1" t="s">
        <v>8</v>
      </c>
      <c r="BM33" s="1" t="s">
        <v>9</v>
      </c>
      <c r="BN33" s="1" t="s">
        <v>8</v>
      </c>
      <c r="BO33" s="1" t="s">
        <v>8</v>
      </c>
      <c r="BP33" s="1" t="s">
        <v>8</v>
      </c>
      <c r="BQ33" s="1" t="s">
        <v>2</v>
      </c>
      <c r="BR33" s="1" t="s">
        <v>10</v>
      </c>
      <c r="BS33" s="1" t="s">
        <v>10</v>
      </c>
      <c r="BT33" s="1" t="s">
        <v>10</v>
      </c>
      <c r="BU33" s="1" t="s">
        <v>9</v>
      </c>
      <c r="BV33" s="1" t="s">
        <v>9</v>
      </c>
      <c r="BW33" s="1" t="s">
        <v>8</v>
      </c>
      <c r="BX33" s="1" t="s">
        <v>8</v>
      </c>
      <c r="BY33" s="1" t="s">
        <v>8</v>
      </c>
      <c r="BZ33" s="1" t="s">
        <v>8</v>
      </c>
      <c r="CA33" s="1" t="s">
        <v>9</v>
      </c>
      <c r="CB33" s="1" t="s">
        <v>275</v>
      </c>
      <c r="CC33" s="1" t="s">
        <v>8</v>
      </c>
      <c r="CD33" s="1" t="s">
        <v>8</v>
      </c>
      <c r="CE33" s="1" t="s">
        <v>8</v>
      </c>
      <c r="CF33" s="1" t="s">
        <v>8</v>
      </c>
      <c r="CG33" s="1" t="s">
        <v>8</v>
      </c>
      <c r="CM33">
        <v>6</v>
      </c>
      <c r="CN33" s="1" t="s">
        <v>415</v>
      </c>
      <c r="CO33" s="1" t="s">
        <v>441</v>
      </c>
      <c r="CP33" s="1" t="s">
        <v>84</v>
      </c>
      <c r="CQ33" s="1" t="s">
        <v>85</v>
      </c>
      <c r="CR33" s="1" t="s">
        <v>8</v>
      </c>
      <c r="CS33" s="1" t="s">
        <v>14</v>
      </c>
      <c r="CT33" s="1" t="s">
        <v>8</v>
      </c>
      <c r="CU33" s="1" t="s">
        <v>43</v>
      </c>
      <c r="CV33" s="1" t="s">
        <v>8</v>
      </c>
      <c r="DG33">
        <v>4</v>
      </c>
      <c r="DH33" s="1" t="s">
        <v>25</v>
      </c>
      <c r="DI33" s="1" t="s">
        <v>207</v>
      </c>
      <c r="DJ33" s="1" t="s">
        <v>208</v>
      </c>
      <c r="DK33" s="1" t="s">
        <v>17</v>
      </c>
      <c r="DL33" s="1" t="s">
        <v>1</v>
      </c>
      <c r="DM33" s="1" t="s">
        <v>8</v>
      </c>
      <c r="DN33" s="1" t="s">
        <v>9</v>
      </c>
      <c r="DO33" s="1" t="s">
        <v>9</v>
      </c>
      <c r="DP33" s="1" t="s">
        <v>8</v>
      </c>
      <c r="DQ33" s="1" t="s">
        <v>8</v>
      </c>
      <c r="DR33" s="1" t="s">
        <v>8</v>
      </c>
      <c r="EA33">
        <v>6</v>
      </c>
      <c r="EB33" s="1" t="s">
        <v>422</v>
      </c>
      <c r="EC33" s="1" t="s">
        <v>408</v>
      </c>
      <c r="ED33" s="1" t="s">
        <v>223</v>
      </c>
      <c r="EE33" s="1" t="s">
        <v>9</v>
      </c>
      <c r="EF33" s="1" t="s">
        <v>8</v>
      </c>
      <c r="EG33" s="1" t="s">
        <v>8</v>
      </c>
      <c r="EH33" s="1" t="s">
        <v>8</v>
      </c>
      <c r="EI33" s="1" t="s">
        <v>12</v>
      </c>
      <c r="EJ33" s="1" t="s">
        <v>1</v>
      </c>
      <c r="EK33" s="1" t="s">
        <v>9</v>
      </c>
      <c r="EL33" s="1" t="s">
        <v>9</v>
      </c>
      <c r="EM33" s="1" t="s">
        <v>8</v>
      </c>
      <c r="EN33" s="1" t="s">
        <v>8</v>
      </c>
      <c r="HW33">
        <v>6</v>
      </c>
      <c r="HX33" s="1" t="s">
        <v>246</v>
      </c>
      <c r="HY33" s="1" t="s">
        <v>1</v>
      </c>
    </row>
    <row r="34" spans="31:233">
      <c r="AE34">
        <v>4</v>
      </c>
      <c r="AF34" s="1" t="s">
        <v>6</v>
      </c>
      <c r="AG34" s="1" t="s">
        <v>248</v>
      </c>
      <c r="AH34" s="1" t="s">
        <v>1</v>
      </c>
      <c r="AI34" s="1" t="s">
        <v>8</v>
      </c>
      <c r="AJ34" s="1" t="s">
        <v>1</v>
      </c>
      <c r="AK34" s="1" t="s">
        <v>11</v>
      </c>
      <c r="AL34" s="1" t="s">
        <v>8</v>
      </c>
      <c r="AM34" s="1" t="s">
        <v>8</v>
      </c>
      <c r="AN34" s="1" t="s">
        <v>8</v>
      </c>
      <c r="AO34" s="1" t="s">
        <v>8</v>
      </c>
      <c r="AP34" s="1" t="s">
        <v>8</v>
      </c>
      <c r="AQ34" s="1" t="s">
        <v>8</v>
      </c>
      <c r="AR34" s="1" t="s">
        <v>8</v>
      </c>
      <c r="AS34" s="1" t="s">
        <v>2</v>
      </c>
      <c r="AT34" s="1" t="s">
        <v>263</v>
      </c>
      <c r="AU34" s="1" t="s">
        <v>1</v>
      </c>
      <c r="AV34" s="1" t="s">
        <v>39</v>
      </c>
      <c r="AW34" s="1" t="s">
        <v>40</v>
      </c>
      <c r="AX34" s="1" t="s">
        <v>389</v>
      </c>
      <c r="AY34" s="1" t="s">
        <v>21</v>
      </c>
      <c r="AZ34" s="1" t="s">
        <v>6</v>
      </c>
      <c r="BA34" s="1" t="s">
        <v>15</v>
      </c>
      <c r="BB34" s="1" t="s">
        <v>8</v>
      </c>
      <c r="BC34" s="1" t="s">
        <v>8</v>
      </c>
      <c r="BD34" s="1" t="s">
        <v>16</v>
      </c>
      <c r="BE34" s="1" t="s">
        <v>6</v>
      </c>
      <c r="BF34" s="1" t="s">
        <v>15</v>
      </c>
      <c r="BG34" s="1" t="s">
        <v>8</v>
      </c>
      <c r="BH34" s="1" t="s">
        <v>8</v>
      </c>
      <c r="BI34" s="1" t="s">
        <v>8</v>
      </c>
      <c r="BJ34" s="1" t="s">
        <v>13</v>
      </c>
      <c r="BK34" s="1" t="s">
        <v>17</v>
      </c>
      <c r="BL34" s="1" t="s">
        <v>8</v>
      </c>
      <c r="BM34" s="1" t="s">
        <v>9</v>
      </c>
      <c r="BN34" s="1" t="s">
        <v>8</v>
      </c>
      <c r="BO34" s="1" t="s">
        <v>8</v>
      </c>
      <c r="BP34" s="1" t="s">
        <v>8</v>
      </c>
      <c r="BQ34" s="1" t="s">
        <v>2</v>
      </c>
      <c r="BR34" s="1" t="s">
        <v>10</v>
      </c>
      <c r="BS34" s="1" t="s">
        <v>10</v>
      </c>
      <c r="BT34" s="1" t="s">
        <v>10</v>
      </c>
      <c r="BU34" s="1" t="s">
        <v>9</v>
      </c>
      <c r="BV34" s="1" t="s">
        <v>9</v>
      </c>
      <c r="BW34" s="1" t="s">
        <v>8</v>
      </c>
      <c r="BX34" s="1" t="s">
        <v>8</v>
      </c>
      <c r="BY34" s="1" t="s">
        <v>8</v>
      </c>
      <c r="BZ34" s="1" t="s">
        <v>8</v>
      </c>
      <c r="CA34" s="1" t="s">
        <v>9</v>
      </c>
      <c r="CB34" s="1" t="s">
        <v>560</v>
      </c>
      <c r="CC34" s="1" t="s">
        <v>8</v>
      </c>
      <c r="CD34" s="1" t="s">
        <v>8</v>
      </c>
      <c r="CE34" s="1" t="s">
        <v>8</v>
      </c>
      <c r="CF34" s="1" t="s">
        <v>8</v>
      </c>
      <c r="CG34" s="1" t="s">
        <v>8</v>
      </c>
      <c r="CM34">
        <v>6</v>
      </c>
      <c r="CN34" s="1" t="s">
        <v>415</v>
      </c>
      <c r="CO34" s="1" t="s">
        <v>442</v>
      </c>
      <c r="CP34" s="1" t="s">
        <v>86</v>
      </c>
      <c r="CQ34" s="1" t="s">
        <v>87</v>
      </c>
      <c r="CR34" s="1" t="s">
        <v>8</v>
      </c>
      <c r="CS34" s="1" t="s">
        <v>14</v>
      </c>
      <c r="CT34" s="1" t="s">
        <v>8</v>
      </c>
      <c r="CU34" s="1" t="s">
        <v>43</v>
      </c>
      <c r="CV34" s="1" t="s">
        <v>8</v>
      </c>
      <c r="DG34">
        <v>4</v>
      </c>
      <c r="DH34" s="1" t="s">
        <v>25</v>
      </c>
      <c r="DI34" s="1" t="s">
        <v>29</v>
      </c>
      <c r="DJ34" s="1" t="s">
        <v>30</v>
      </c>
      <c r="DK34" s="1" t="s">
        <v>17</v>
      </c>
      <c r="DL34" s="1" t="s">
        <v>1</v>
      </c>
      <c r="DM34" s="1" t="s">
        <v>8</v>
      </c>
      <c r="DN34" s="1" t="s">
        <v>9</v>
      </c>
      <c r="DO34" s="1" t="s">
        <v>9</v>
      </c>
      <c r="DP34" s="1" t="s">
        <v>8</v>
      </c>
      <c r="DQ34" s="1" t="s">
        <v>8</v>
      </c>
      <c r="DR34" s="1" t="s">
        <v>8</v>
      </c>
      <c r="EA34">
        <v>6</v>
      </c>
      <c r="EB34" s="1" t="s">
        <v>423</v>
      </c>
      <c r="EC34" s="1" t="s">
        <v>404</v>
      </c>
      <c r="ED34" s="1" t="s">
        <v>223</v>
      </c>
      <c r="EE34" s="1" t="s">
        <v>9</v>
      </c>
      <c r="EF34" s="1" t="s">
        <v>8</v>
      </c>
      <c r="EG34" s="1" t="s">
        <v>8</v>
      </c>
      <c r="EH34" s="1" t="s">
        <v>8</v>
      </c>
      <c r="EI34" s="1" t="s">
        <v>12</v>
      </c>
      <c r="EJ34" s="1" t="s">
        <v>1</v>
      </c>
      <c r="EK34" s="1" t="s">
        <v>9</v>
      </c>
      <c r="EL34" s="1" t="s">
        <v>9</v>
      </c>
      <c r="EM34" s="1" t="s">
        <v>8</v>
      </c>
      <c r="EN34" s="1" t="s">
        <v>8</v>
      </c>
      <c r="HW34">
        <v>6</v>
      </c>
      <c r="HX34" s="1" t="s">
        <v>593</v>
      </c>
      <c r="HY34" s="1" t="s">
        <v>8</v>
      </c>
    </row>
    <row r="35" spans="31:233">
      <c r="AE35">
        <v>4</v>
      </c>
      <c r="AF35" s="1" t="s">
        <v>276</v>
      </c>
      <c r="AG35" s="1" t="s">
        <v>277</v>
      </c>
      <c r="AH35" s="1" t="s">
        <v>8</v>
      </c>
      <c r="AI35" s="1" t="s">
        <v>1</v>
      </c>
      <c r="AJ35" s="1" t="s">
        <v>1</v>
      </c>
      <c r="AK35" s="1" t="s">
        <v>20</v>
      </c>
      <c r="AL35" s="1" t="s">
        <v>8</v>
      </c>
      <c r="AM35" s="1" t="s">
        <v>387</v>
      </c>
      <c r="AN35" s="1" t="s">
        <v>8</v>
      </c>
      <c r="AO35" s="1" t="s">
        <v>8</v>
      </c>
      <c r="AP35" s="1" t="s">
        <v>8</v>
      </c>
      <c r="AQ35" s="1" t="s">
        <v>8</v>
      </c>
      <c r="AR35" s="1" t="s">
        <v>28</v>
      </c>
      <c r="AS35" s="1" t="s">
        <v>8</v>
      </c>
      <c r="AT35" s="1" t="s">
        <v>12</v>
      </c>
      <c r="AU35" s="1" t="s">
        <v>8</v>
      </c>
      <c r="AV35" s="1" t="s">
        <v>8</v>
      </c>
      <c r="AW35" s="1" t="s">
        <v>8</v>
      </c>
      <c r="AX35" s="1" t="s">
        <v>8</v>
      </c>
      <c r="AY35" s="1" t="s">
        <v>21</v>
      </c>
      <c r="AZ35" s="1" t="s">
        <v>276</v>
      </c>
      <c r="BA35" s="1" t="s">
        <v>15</v>
      </c>
      <c r="BB35" s="1" t="s">
        <v>8</v>
      </c>
      <c r="BC35" s="1" t="s">
        <v>8</v>
      </c>
      <c r="BD35" s="1" t="s">
        <v>8</v>
      </c>
      <c r="BE35" s="1" t="s">
        <v>8</v>
      </c>
      <c r="BF35" s="1" t="s">
        <v>8</v>
      </c>
      <c r="BG35" s="1" t="s">
        <v>8</v>
      </c>
      <c r="BH35" s="1" t="s">
        <v>8</v>
      </c>
      <c r="BI35" s="1" t="s">
        <v>8</v>
      </c>
      <c r="BJ35" s="1" t="s">
        <v>13</v>
      </c>
      <c r="BK35" s="1" t="s">
        <v>17</v>
      </c>
      <c r="BL35" s="1" t="s">
        <v>8</v>
      </c>
      <c r="BM35" s="1" t="s">
        <v>9</v>
      </c>
      <c r="BN35" s="1" t="s">
        <v>8</v>
      </c>
      <c r="BO35" s="1" t="s">
        <v>1</v>
      </c>
      <c r="BP35" s="1" t="s">
        <v>8</v>
      </c>
      <c r="BQ35" s="1" t="s">
        <v>8</v>
      </c>
      <c r="BR35" s="1" t="s">
        <v>9</v>
      </c>
      <c r="BS35" s="1" t="s">
        <v>9</v>
      </c>
      <c r="BT35" s="1" t="s">
        <v>9</v>
      </c>
      <c r="BU35" s="1" t="s">
        <v>9</v>
      </c>
      <c r="BV35" s="1" t="s">
        <v>9</v>
      </c>
      <c r="BW35" s="1" t="s">
        <v>8</v>
      </c>
      <c r="BX35" s="1" t="s">
        <v>8</v>
      </c>
      <c r="BY35" s="1" t="s">
        <v>8</v>
      </c>
      <c r="BZ35" s="1" t="s">
        <v>8</v>
      </c>
      <c r="CA35" s="1" t="s">
        <v>8</v>
      </c>
      <c r="CB35" s="1" t="s">
        <v>276</v>
      </c>
      <c r="CC35" s="1" t="s">
        <v>8</v>
      </c>
      <c r="CD35" s="1" t="s">
        <v>8</v>
      </c>
      <c r="CE35" s="1" t="s">
        <v>8</v>
      </c>
      <c r="CF35" s="1" t="s">
        <v>8</v>
      </c>
      <c r="CG35" s="1" t="s">
        <v>8</v>
      </c>
      <c r="CM35">
        <v>6</v>
      </c>
      <c r="CN35" s="1" t="s">
        <v>415</v>
      </c>
      <c r="CO35" s="1" t="s">
        <v>443</v>
      </c>
      <c r="CP35" s="1" t="s">
        <v>88</v>
      </c>
      <c r="CQ35" s="1" t="s">
        <v>89</v>
      </c>
      <c r="CR35" s="1" t="s">
        <v>8</v>
      </c>
      <c r="CS35" s="1" t="s">
        <v>14</v>
      </c>
      <c r="CT35" s="1" t="s">
        <v>8</v>
      </c>
      <c r="CU35" s="1" t="s">
        <v>43</v>
      </c>
      <c r="CV35" s="1" t="s">
        <v>8</v>
      </c>
      <c r="DG35">
        <v>4</v>
      </c>
      <c r="DH35" s="1" t="s">
        <v>32</v>
      </c>
      <c r="DI35" s="1" t="s">
        <v>205</v>
      </c>
      <c r="DJ35" s="1" t="s">
        <v>206</v>
      </c>
      <c r="DK35" s="1" t="s">
        <v>17</v>
      </c>
      <c r="DL35" s="1" t="s">
        <v>1</v>
      </c>
      <c r="DM35" s="1" t="s">
        <v>8</v>
      </c>
      <c r="DN35" s="1" t="s">
        <v>9</v>
      </c>
      <c r="DO35" s="1" t="s">
        <v>9</v>
      </c>
      <c r="DP35" s="1" t="s">
        <v>8</v>
      </c>
      <c r="DQ35" s="1" t="s">
        <v>8</v>
      </c>
      <c r="DR35" s="1" t="s">
        <v>8</v>
      </c>
      <c r="EA35">
        <v>6</v>
      </c>
      <c r="EB35" s="1" t="s">
        <v>423</v>
      </c>
      <c r="EC35" s="1" t="s">
        <v>405</v>
      </c>
      <c r="ED35" s="1" t="s">
        <v>223</v>
      </c>
      <c r="EE35" s="1" t="s">
        <v>9</v>
      </c>
      <c r="EF35" s="1" t="s">
        <v>8</v>
      </c>
      <c r="EG35" s="1" t="s">
        <v>8</v>
      </c>
      <c r="EH35" s="1" t="s">
        <v>8</v>
      </c>
      <c r="EI35" s="1" t="s">
        <v>12</v>
      </c>
      <c r="EJ35" s="1" t="s">
        <v>1</v>
      </c>
      <c r="EK35" s="1" t="s">
        <v>9</v>
      </c>
      <c r="EL35" s="1" t="s">
        <v>9</v>
      </c>
      <c r="EM35" s="1" t="s">
        <v>8</v>
      </c>
      <c r="EN35" s="1" t="s">
        <v>8</v>
      </c>
      <c r="HW35">
        <v>6</v>
      </c>
      <c r="HX35" s="1" t="s">
        <v>247</v>
      </c>
      <c r="HY35" s="1" t="s">
        <v>10</v>
      </c>
    </row>
    <row r="36" spans="31:233">
      <c r="AE36">
        <v>4</v>
      </c>
      <c r="AF36" s="1" t="s">
        <v>278</v>
      </c>
      <c r="AG36" s="1" t="s">
        <v>279</v>
      </c>
      <c r="AH36" s="1" t="s">
        <v>8</v>
      </c>
      <c r="AI36" s="1" t="s">
        <v>1</v>
      </c>
      <c r="AJ36" s="1" t="s">
        <v>41</v>
      </c>
      <c r="AK36" s="1" t="s">
        <v>11</v>
      </c>
      <c r="AL36" s="1" t="s">
        <v>8</v>
      </c>
      <c r="AM36" s="1" t="s">
        <v>8</v>
      </c>
      <c r="AN36" s="1" t="s">
        <v>8</v>
      </c>
      <c r="AO36" s="1" t="s">
        <v>8</v>
      </c>
      <c r="AP36" s="1" t="s">
        <v>8</v>
      </c>
      <c r="AQ36" s="1" t="s">
        <v>8</v>
      </c>
      <c r="AR36" s="1" t="s">
        <v>28</v>
      </c>
      <c r="AS36" s="1" t="s">
        <v>8</v>
      </c>
      <c r="AT36" s="1" t="s">
        <v>12</v>
      </c>
      <c r="AU36" s="1" t="s">
        <v>8</v>
      </c>
      <c r="AV36" s="1" t="s">
        <v>8</v>
      </c>
      <c r="AW36" s="1" t="s">
        <v>8</v>
      </c>
      <c r="AX36" s="1" t="s">
        <v>8</v>
      </c>
      <c r="AY36" s="1" t="s">
        <v>21</v>
      </c>
      <c r="AZ36" s="1" t="s">
        <v>278</v>
      </c>
      <c r="BA36" s="1" t="s">
        <v>15</v>
      </c>
      <c r="BB36" s="1" t="s">
        <v>8</v>
      </c>
      <c r="BC36" s="1" t="s">
        <v>8</v>
      </c>
      <c r="BD36" s="1" t="s">
        <v>8</v>
      </c>
      <c r="BE36" s="1" t="s">
        <v>8</v>
      </c>
      <c r="BF36" s="1" t="s">
        <v>8</v>
      </c>
      <c r="BG36" s="1" t="s">
        <v>8</v>
      </c>
      <c r="BH36" s="1" t="s">
        <v>8</v>
      </c>
      <c r="BI36" s="1" t="s">
        <v>8</v>
      </c>
      <c r="BJ36" s="1" t="s">
        <v>13</v>
      </c>
      <c r="BK36" s="1" t="s">
        <v>17</v>
      </c>
      <c r="BL36" s="1" t="s">
        <v>1</v>
      </c>
      <c r="BM36" s="1" t="s">
        <v>9</v>
      </c>
      <c r="BN36" s="1" t="s">
        <v>8</v>
      </c>
      <c r="BO36" s="1" t="s">
        <v>8</v>
      </c>
      <c r="BP36" s="1" t="s">
        <v>8</v>
      </c>
      <c r="BQ36" s="1" t="s">
        <v>8</v>
      </c>
      <c r="BR36" s="1" t="s">
        <v>9</v>
      </c>
      <c r="BS36" s="1" t="s">
        <v>9</v>
      </c>
      <c r="BT36" s="1" t="s">
        <v>9</v>
      </c>
      <c r="BU36" s="1" t="s">
        <v>9</v>
      </c>
      <c r="BV36" s="1" t="s">
        <v>9</v>
      </c>
      <c r="BW36" s="1" t="s">
        <v>8</v>
      </c>
      <c r="BX36" s="1" t="s">
        <v>8</v>
      </c>
      <c r="BY36" s="1" t="s">
        <v>8</v>
      </c>
      <c r="BZ36" s="1" t="s">
        <v>8</v>
      </c>
      <c r="CA36" s="1" t="s">
        <v>8</v>
      </c>
      <c r="CB36" s="1" t="s">
        <v>278</v>
      </c>
      <c r="CC36" s="1" t="s">
        <v>8</v>
      </c>
      <c r="CD36" s="1" t="s">
        <v>8</v>
      </c>
      <c r="CE36" s="1" t="s">
        <v>8</v>
      </c>
      <c r="CF36" s="1" t="s">
        <v>8</v>
      </c>
      <c r="CG36" s="1" t="s">
        <v>8</v>
      </c>
      <c r="CM36">
        <v>6</v>
      </c>
      <c r="CN36" s="1" t="s">
        <v>415</v>
      </c>
      <c r="CO36" s="1" t="s">
        <v>444</v>
      </c>
      <c r="CP36" s="1" t="s">
        <v>90</v>
      </c>
      <c r="CQ36" s="1" t="s">
        <v>91</v>
      </c>
      <c r="CR36" s="1" t="s">
        <v>8</v>
      </c>
      <c r="CS36" s="1" t="s">
        <v>14</v>
      </c>
      <c r="CT36" s="1" t="s">
        <v>8</v>
      </c>
      <c r="CU36" s="1" t="s">
        <v>43</v>
      </c>
      <c r="CV36" s="1" t="s">
        <v>8</v>
      </c>
      <c r="DG36">
        <v>4</v>
      </c>
      <c r="DH36" s="1" t="s">
        <v>32</v>
      </c>
      <c r="DI36" s="1" t="s">
        <v>209</v>
      </c>
      <c r="DJ36" s="1" t="s">
        <v>210</v>
      </c>
      <c r="DK36" s="1" t="s">
        <v>17</v>
      </c>
      <c r="DL36" s="1" t="s">
        <v>1</v>
      </c>
      <c r="DM36" s="1" t="s">
        <v>8</v>
      </c>
      <c r="DN36" s="1" t="s">
        <v>9</v>
      </c>
      <c r="DO36" s="1" t="s">
        <v>9</v>
      </c>
      <c r="DP36" s="1" t="s">
        <v>8</v>
      </c>
      <c r="DQ36" s="1" t="s">
        <v>8</v>
      </c>
      <c r="DR36" s="1" t="s">
        <v>8</v>
      </c>
      <c r="EA36">
        <v>6</v>
      </c>
      <c r="EB36" s="1" t="s">
        <v>423</v>
      </c>
      <c r="EC36" s="1" t="s">
        <v>406</v>
      </c>
      <c r="ED36" s="1" t="s">
        <v>223</v>
      </c>
      <c r="EE36" s="1" t="s">
        <v>9</v>
      </c>
      <c r="EF36" s="1" t="s">
        <v>8</v>
      </c>
      <c r="EG36" s="1" t="s">
        <v>8</v>
      </c>
      <c r="EH36" s="1" t="s">
        <v>8</v>
      </c>
      <c r="EI36" s="1" t="s">
        <v>12</v>
      </c>
      <c r="EJ36" s="1" t="s">
        <v>1</v>
      </c>
      <c r="EK36" s="1" t="s">
        <v>9</v>
      </c>
      <c r="EL36" s="1" t="s">
        <v>9</v>
      </c>
      <c r="EM36" s="1" t="s">
        <v>8</v>
      </c>
      <c r="EN36" s="1" t="s">
        <v>8</v>
      </c>
      <c r="HW36">
        <v>7</v>
      </c>
      <c r="HX36" s="1" t="s">
        <v>225</v>
      </c>
      <c r="HY36" s="1" t="s">
        <v>582</v>
      </c>
    </row>
    <row r="37" spans="31:233">
      <c r="AE37">
        <v>5</v>
      </c>
      <c r="AF37" s="1" t="s">
        <v>18</v>
      </c>
      <c r="AG37" s="1" t="s">
        <v>19</v>
      </c>
      <c r="AH37" s="1" t="s">
        <v>1</v>
      </c>
      <c r="AI37" s="1" t="s">
        <v>8</v>
      </c>
      <c r="AJ37" s="1" t="s">
        <v>8</v>
      </c>
      <c r="AK37" s="1" t="s">
        <v>11</v>
      </c>
      <c r="AL37" s="1" t="s">
        <v>8</v>
      </c>
      <c r="AM37" s="1" t="s">
        <v>8</v>
      </c>
      <c r="AN37" s="1" t="s">
        <v>8</v>
      </c>
      <c r="AO37" s="1" t="s">
        <v>8</v>
      </c>
      <c r="AP37" s="1" t="s">
        <v>8</v>
      </c>
      <c r="AQ37" s="1" t="s">
        <v>8</v>
      </c>
      <c r="AR37" s="1" t="s">
        <v>8</v>
      </c>
      <c r="AS37" s="1" t="s">
        <v>9</v>
      </c>
      <c r="AT37" s="1" t="s">
        <v>263</v>
      </c>
      <c r="AU37" s="1" t="s">
        <v>8</v>
      </c>
      <c r="AV37" s="1" t="s">
        <v>8</v>
      </c>
      <c r="AW37" s="1" t="s">
        <v>8</v>
      </c>
      <c r="AX37" s="1" t="s">
        <v>13</v>
      </c>
      <c r="AY37" s="1" t="s">
        <v>21</v>
      </c>
      <c r="AZ37" s="1" t="s">
        <v>18</v>
      </c>
      <c r="BA37" s="1" t="s">
        <v>15</v>
      </c>
      <c r="BB37" s="1" t="s">
        <v>8</v>
      </c>
      <c r="BC37" s="1" t="s">
        <v>8</v>
      </c>
      <c r="BD37" s="1" t="s">
        <v>16</v>
      </c>
      <c r="BE37" s="1" t="s">
        <v>8</v>
      </c>
      <c r="BF37" s="1" t="s">
        <v>8</v>
      </c>
      <c r="BG37" s="1" t="s">
        <v>8</v>
      </c>
      <c r="BH37" s="1" t="s">
        <v>8</v>
      </c>
      <c r="BI37" s="1" t="s">
        <v>8</v>
      </c>
      <c r="BJ37" s="1" t="s">
        <v>13</v>
      </c>
      <c r="BK37" s="1" t="s">
        <v>17</v>
      </c>
      <c r="BL37" s="1" t="s">
        <v>8</v>
      </c>
      <c r="BM37" s="1" t="s">
        <v>9</v>
      </c>
      <c r="BN37" s="1" t="s">
        <v>8</v>
      </c>
      <c r="BO37" s="1" t="s">
        <v>8</v>
      </c>
      <c r="BP37" s="1" t="s">
        <v>8</v>
      </c>
      <c r="BQ37" s="1" t="s">
        <v>2</v>
      </c>
      <c r="BR37" s="1" t="s">
        <v>10</v>
      </c>
      <c r="BS37" s="1" t="s">
        <v>10</v>
      </c>
      <c r="BT37" s="1" t="s">
        <v>10</v>
      </c>
      <c r="BU37" s="1" t="s">
        <v>9</v>
      </c>
      <c r="BV37" s="1" t="s">
        <v>9</v>
      </c>
      <c r="BW37" s="1" t="s">
        <v>8</v>
      </c>
      <c r="BX37" s="1" t="s">
        <v>8</v>
      </c>
      <c r="BY37" s="1" t="s">
        <v>8</v>
      </c>
      <c r="BZ37" s="1" t="s">
        <v>8</v>
      </c>
      <c r="CA37" s="1" t="s">
        <v>9</v>
      </c>
      <c r="CB37" s="1" t="s">
        <v>564</v>
      </c>
      <c r="CC37" s="1" t="s">
        <v>8</v>
      </c>
      <c r="CD37" s="1" t="s">
        <v>8</v>
      </c>
      <c r="CE37" s="1" t="s">
        <v>8</v>
      </c>
      <c r="CF37" s="1" t="s">
        <v>8</v>
      </c>
      <c r="CG37" s="1" t="s">
        <v>8</v>
      </c>
      <c r="CM37">
        <v>6</v>
      </c>
      <c r="CN37" s="1" t="s">
        <v>415</v>
      </c>
      <c r="CO37" s="1" t="s">
        <v>445</v>
      </c>
      <c r="CP37" s="1" t="s">
        <v>92</v>
      </c>
      <c r="CQ37" s="1" t="s">
        <v>93</v>
      </c>
      <c r="CR37" s="1" t="s">
        <v>8</v>
      </c>
      <c r="CS37" s="1" t="s">
        <v>14</v>
      </c>
      <c r="CT37" s="1" t="s">
        <v>8</v>
      </c>
      <c r="CU37" s="1" t="s">
        <v>43</v>
      </c>
      <c r="CV37" s="1" t="s">
        <v>8</v>
      </c>
      <c r="DG37">
        <v>4</v>
      </c>
      <c r="DH37" s="1" t="s">
        <v>32</v>
      </c>
      <c r="DI37" s="1" t="s">
        <v>211</v>
      </c>
      <c r="DJ37" s="1" t="s">
        <v>212</v>
      </c>
      <c r="DK37" s="1" t="s">
        <v>17</v>
      </c>
      <c r="DL37" s="1" t="s">
        <v>1</v>
      </c>
      <c r="DM37" s="1" t="s">
        <v>8</v>
      </c>
      <c r="DN37" s="1" t="s">
        <v>9</v>
      </c>
      <c r="DO37" s="1" t="s">
        <v>9</v>
      </c>
      <c r="DP37" s="1" t="s">
        <v>8</v>
      </c>
      <c r="DQ37" s="1" t="s">
        <v>8</v>
      </c>
      <c r="DR37" s="1" t="s">
        <v>8</v>
      </c>
      <c r="EA37">
        <v>6</v>
      </c>
      <c r="EB37" s="1" t="s">
        <v>423</v>
      </c>
      <c r="EC37" s="1" t="s">
        <v>407</v>
      </c>
      <c r="ED37" s="1" t="s">
        <v>223</v>
      </c>
      <c r="EE37" s="1" t="s">
        <v>9</v>
      </c>
      <c r="EF37" s="1" t="s">
        <v>8</v>
      </c>
      <c r="EG37" s="1" t="s">
        <v>8</v>
      </c>
      <c r="EH37" s="1" t="s">
        <v>8</v>
      </c>
      <c r="EI37" s="1" t="s">
        <v>12</v>
      </c>
      <c r="EJ37" s="1" t="s">
        <v>1</v>
      </c>
      <c r="EK37" s="1" t="s">
        <v>9</v>
      </c>
      <c r="EL37" s="1" t="s">
        <v>9</v>
      </c>
      <c r="EM37" s="1" t="s">
        <v>8</v>
      </c>
      <c r="EN37" s="1" t="s">
        <v>8</v>
      </c>
      <c r="HW37">
        <v>7</v>
      </c>
      <c r="HX37" s="1" t="s">
        <v>217</v>
      </c>
      <c r="HY37" s="1" t="s">
        <v>1</v>
      </c>
    </row>
    <row r="38" spans="31:233">
      <c r="AE38">
        <v>5</v>
      </c>
      <c r="AF38" s="1" t="s">
        <v>22</v>
      </c>
      <c r="AG38" s="1" t="s">
        <v>23</v>
      </c>
      <c r="AH38" s="1" t="s">
        <v>1</v>
      </c>
      <c r="AI38" s="1" t="s">
        <v>8</v>
      </c>
      <c r="AJ38" s="1" t="s">
        <v>8</v>
      </c>
      <c r="AK38" s="1" t="s">
        <v>20</v>
      </c>
      <c r="AL38" s="1" t="s">
        <v>8</v>
      </c>
      <c r="AM38" s="1" t="s">
        <v>8</v>
      </c>
      <c r="AN38" s="1" t="s">
        <v>8</v>
      </c>
      <c r="AO38" s="1" t="s">
        <v>8</v>
      </c>
      <c r="AP38" s="1" t="s">
        <v>8</v>
      </c>
      <c r="AQ38" s="1" t="s">
        <v>8</v>
      </c>
      <c r="AR38" s="1" t="s">
        <v>8</v>
      </c>
      <c r="AS38" s="1" t="s">
        <v>9</v>
      </c>
      <c r="AT38" s="1" t="s">
        <v>263</v>
      </c>
      <c r="AU38" s="1" t="s">
        <v>8</v>
      </c>
      <c r="AV38" s="1" t="s">
        <v>8</v>
      </c>
      <c r="AW38" s="1" t="s">
        <v>8</v>
      </c>
      <c r="AX38" s="1" t="s">
        <v>13</v>
      </c>
      <c r="AY38" s="1" t="s">
        <v>21</v>
      </c>
      <c r="AZ38" s="1" t="s">
        <v>22</v>
      </c>
      <c r="BA38" s="1" t="s">
        <v>15</v>
      </c>
      <c r="BB38" s="1" t="s">
        <v>8</v>
      </c>
      <c r="BC38" s="1" t="s">
        <v>8</v>
      </c>
      <c r="BD38" s="1" t="s">
        <v>16</v>
      </c>
      <c r="BE38" s="1" t="s">
        <v>8</v>
      </c>
      <c r="BF38" s="1" t="s">
        <v>8</v>
      </c>
      <c r="BG38" s="1" t="s">
        <v>8</v>
      </c>
      <c r="BH38" s="1" t="s">
        <v>8</v>
      </c>
      <c r="BI38" s="1" t="s">
        <v>8</v>
      </c>
      <c r="BJ38" s="1" t="s">
        <v>13</v>
      </c>
      <c r="BK38" s="1" t="s">
        <v>17</v>
      </c>
      <c r="BL38" s="1" t="s">
        <v>8</v>
      </c>
      <c r="BM38" s="1" t="s">
        <v>9</v>
      </c>
      <c r="BN38" s="1" t="s">
        <v>8</v>
      </c>
      <c r="BO38" s="1" t="s">
        <v>8</v>
      </c>
      <c r="BP38" s="1" t="s">
        <v>8</v>
      </c>
      <c r="BQ38" s="1" t="s">
        <v>2</v>
      </c>
      <c r="BR38" s="1" t="s">
        <v>10</v>
      </c>
      <c r="BS38" s="1" t="s">
        <v>10</v>
      </c>
      <c r="BT38" s="1" t="s">
        <v>10</v>
      </c>
      <c r="BU38" s="1" t="s">
        <v>9</v>
      </c>
      <c r="BV38" s="1" t="s">
        <v>9</v>
      </c>
      <c r="BW38" s="1" t="s">
        <v>8</v>
      </c>
      <c r="BX38" s="1" t="s">
        <v>8</v>
      </c>
      <c r="BY38" s="1" t="s">
        <v>8</v>
      </c>
      <c r="BZ38" s="1" t="s">
        <v>8</v>
      </c>
      <c r="CA38" s="1" t="s">
        <v>9</v>
      </c>
      <c r="CB38" s="1" t="s">
        <v>565</v>
      </c>
      <c r="CC38" s="1" t="s">
        <v>8</v>
      </c>
      <c r="CD38" s="1" t="s">
        <v>8</v>
      </c>
      <c r="CE38" s="1" t="s">
        <v>8</v>
      </c>
      <c r="CF38" s="1" t="s">
        <v>8</v>
      </c>
      <c r="CG38" s="1" t="s">
        <v>8</v>
      </c>
      <c r="CM38">
        <v>6</v>
      </c>
      <c r="CN38" s="1" t="s">
        <v>415</v>
      </c>
      <c r="CO38" s="1" t="s">
        <v>446</v>
      </c>
      <c r="CP38" s="1" t="s">
        <v>94</v>
      </c>
      <c r="CQ38" s="1" t="s">
        <v>95</v>
      </c>
      <c r="CR38" s="1" t="s">
        <v>8</v>
      </c>
      <c r="CS38" s="1" t="s">
        <v>14</v>
      </c>
      <c r="CT38" s="1" t="s">
        <v>8</v>
      </c>
      <c r="CU38" s="1" t="s">
        <v>43</v>
      </c>
      <c r="CV38" s="1" t="s">
        <v>8</v>
      </c>
      <c r="DG38">
        <v>4</v>
      </c>
      <c r="DH38" s="1" t="s">
        <v>32</v>
      </c>
      <c r="DI38" s="1" t="s">
        <v>213</v>
      </c>
      <c r="DJ38" s="1" t="s">
        <v>214</v>
      </c>
      <c r="DK38" s="1" t="s">
        <v>17</v>
      </c>
      <c r="DL38" s="1" t="s">
        <v>1</v>
      </c>
      <c r="DM38" s="1" t="s">
        <v>8</v>
      </c>
      <c r="DN38" s="1" t="s">
        <v>9</v>
      </c>
      <c r="DO38" s="1" t="s">
        <v>9</v>
      </c>
      <c r="DP38" s="1" t="s">
        <v>8</v>
      </c>
      <c r="DQ38" s="1" t="s">
        <v>8</v>
      </c>
      <c r="DR38" s="1" t="s">
        <v>8</v>
      </c>
      <c r="EA38">
        <v>6</v>
      </c>
      <c r="EB38" s="1" t="s">
        <v>423</v>
      </c>
      <c r="EC38" s="1" t="s">
        <v>408</v>
      </c>
      <c r="ED38" s="1" t="s">
        <v>223</v>
      </c>
      <c r="EE38" s="1" t="s">
        <v>9</v>
      </c>
      <c r="EF38" s="1" t="s">
        <v>8</v>
      </c>
      <c r="EG38" s="1" t="s">
        <v>8</v>
      </c>
      <c r="EH38" s="1" t="s">
        <v>8</v>
      </c>
      <c r="EI38" s="1" t="s">
        <v>12</v>
      </c>
      <c r="EJ38" s="1" t="s">
        <v>1</v>
      </c>
      <c r="EK38" s="1" t="s">
        <v>9</v>
      </c>
      <c r="EL38" s="1" t="s">
        <v>9</v>
      </c>
      <c r="EM38" s="1" t="s">
        <v>8</v>
      </c>
      <c r="EN38" s="1" t="s">
        <v>8</v>
      </c>
      <c r="HW38">
        <v>7</v>
      </c>
      <c r="HX38" s="1" t="s">
        <v>219</v>
      </c>
      <c r="HY38" s="1" t="s">
        <v>8</v>
      </c>
    </row>
    <row r="39" spans="31:233">
      <c r="AE39">
        <v>5</v>
      </c>
      <c r="AF39" s="1" t="s">
        <v>25</v>
      </c>
      <c r="AG39" s="1" t="s">
        <v>26</v>
      </c>
      <c r="AH39" s="1" t="s">
        <v>1</v>
      </c>
      <c r="AI39" s="1" t="s">
        <v>8</v>
      </c>
      <c r="AJ39" s="1" t="s">
        <v>8</v>
      </c>
      <c r="AK39" s="1" t="s">
        <v>24</v>
      </c>
      <c r="AL39" s="1" t="s">
        <v>8</v>
      </c>
      <c r="AM39" s="1" t="s">
        <v>8</v>
      </c>
      <c r="AN39" s="1" t="s">
        <v>8</v>
      </c>
      <c r="AO39" s="1" t="s">
        <v>8</v>
      </c>
      <c r="AP39" s="1" t="s">
        <v>8</v>
      </c>
      <c r="AQ39" s="1" t="s">
        <v>8</v>
      </c>
      <c r="AR39" s="1" t="s">
        <v>28</v>
      </c>
      <c r="AS39" s="1" t="s">
        <v>9</v>
      </c>
      <c r="AT39" s="1" t="s">
        <v>263</v>
      </c>
      <c r="AU39" s="1" t="s">
        <v>8</v>
      </c>
      <c r="AV39" s="1" t="s">
        <v>8</v>
      </c>
      <c r="AW39" s="1" t="s">
        <v>8</v>
      </c>
      <c r="AX39" s="1" t="s">
        <v>13</v>
      </c>
      <c r="AY39" s="1" t="s">
        <v>21</v>
      </c>
      <c r="AZ39" s="1" t="s">
        <v>25</v>
      </c>
      <c r="BA39" s="1" t="s">
        <v>15</v>
      </c>
      <c r="BB39" s="1" t="s">
        <v>8</v>
      </c>
      <c r="BC39" s="1" t="s">
        <v>8</v>
      </c>
      <c r="BD39" s="1" t="s">
        <v>16</v>
      </c>
      <c r="BE39" s="1" t="s">
        <v>8</v>
      </c>
      <c r="BF39" s="1" t="s">
        <v>8</v>
      </c>
      <c r="BG39" s="1" t="s">
        <v>8</v>
      </c>
      <c r="BH39" s="1" t="s">
        <v>8</v>
      </c>
      <c r="BI39" s="1" t="s">
        <v>8</v>
      </c>
      <c r="BJ39" s="1" t="s">
        <v>13</v>
      </c>
      <c r="BK39" s="1" t="s">
        <v>17</v>
      </c>
      <c r="BL39" s="1" t="s">
        <v>8</v>
      </c>
      <c r="BM39" s="1" t="s">
        <v>9</v>
      </c>
      <c r="BN39" s="1" t="s">
        <v>8</v>
      </c>
      <c r="BO39" s="1" t="s">
        <v>8</v>
      </c>
      <c r="BP39" s="1" t="s">
        <v>8</v>
      </c>
      <c r="BQ39" s="1" t="s">
        <v>2</v>
      </c>
      <c r="BR39" s="1" t="s">
        <v>10</v>
      </c>
      <c r="BS39" s="1" t="s">
        <v>10</v>
      </c>
      <c r="BT39" s="1" t="s">
        <v>10</v>
      </c>
      <c r="BU39" s="1" t="s">
        <v>9</v>
      </c>
      <c r="BV39" s="1" t="s">
        <v>9</v>
      </c>
      <c r="BW39" s="1" t="s">
        <v>8</v>
      </c>
      <c r="BX39" s="1" t="s">
        <v>8</v>
      </c>
      <c r="BY39" s="1" t="s">
        <v>8</v>
      </c>
      <c r="BZ39" s="1" t="s">
        <v>8</v>
      </c>
      <c r="CA39" s="1" t="s">
        <v>9</v>
      </c>
      <c r="CB39" s="1" t="s">
        <v>566</v>
      </c>
      <c r="CC39" s="1" t="s">
        <v>8</v>
      </c>
      <c r="CD39" s="1" t="s">
        <v>8</v>
      </c>
      <c r="CE39" s="1" t="s">
        <v>8</v>
      </c>
      <c r="CF39" s="1" t="s">
        <v>8</v>
      </c>
      <c r="CG39" s="1" t="s">
        <v>8</v>
      </c>
      <c r="CM39">
        <v>6</v>
      </c>
      <c r="CN39" s="1" t="s">
        <v>415</v>
      </c>
      <c r="CO39" s="1" t="s">
        <v>447</v>
      </c>
      <c r="CP39" s="1" t="s">
        <v>96</v>
      </c>
      <c r="CQ39" s="1" t="s">
        <v>97</v>
      </c>
      <c r="CR39" s="1" t="s">
        <v>8</v>
      </c>
      <c r="CS39" s="1" t="s">
        <v>67</v>
      </c>
      <c r="CT39" s="1" t="s">
        <v>8</v>
      </c>
      <c r="CU39" s="1" t="s">
        <v>43</v>
      </c>
      <c r="CV39" s="1" t="s">
        <v>8</v>
      </c>
      <c r="DG39">
        <v>4</v>
      </c>
      <c r="DH39" s="1" t="s">
        <v>32</v>
      </c>
      <c r="DI39" s="1" t="s">
        <v>215</v>
      </c>
      <c r="DJ39" s="1" t="s">
        <v>216</v>
      </c>
      <c r="DK39" s="1" t="s">
        <v>17</v>
      </c>
      <c r="DL39" s="1" t="s">
        <v>1</v>
      </c>
      <c r="DM39" s="1" t="s">
        <v>8</v>
      </c>
      <c r="DN39" s="1" t="s">
        <v>9</v>
      </c>
      <c r="DO39" s="1" t="s">
        <v>9</v>
      </c>
      <c r="DP39" s="1" t="s">
        <v>8</v>
      </c>
      <c r="DQ39" s="1" t="s">
        <v>8</v>
      </c>
      <c r="DR39" s="1" t="s">
        <v>8</v>
      </c>
      <c r="EA39">
        <v>6</v>
      </c>
      <c r="EB39" s="1" t="s">
        <v>424</v>
      </c>
      <c r="EC39" s="1" t="s">
        <v>404</v>
      </c>
      <c r="ED39" s="1" t="s">
        <v>223</v>
      </c>
      <c r="EE39" s="1" t="s">
        <v>9</v>
      </c>
      <c r="EF39" s="1" t="s">
        <v>8</v>
      </c>
      <c r="EG39" s="1" t="s">
        <v>8</v>
      </c>
      <c r="EH39" s="1" t="s">
        <v>8</v>
      </c>
      <c r="EI39" s="1" t="s">
        <v>12</v>
      </c>
      <c r="EJ39" s="1" t="s">
        <v>1</v>
      </c>
      <c r="EK39" s="1" t="s">
        <v>9</v>
      </c>
      <c r="EL39" s="1" t="s">
        <v>9</v>
      </c>
      <c r="EM39" s="1" t="s">
        <v>8</v>
      </c>
      <c r="EN39" s="1" t="s">
        <v>8</v>
      </c>
      <c r="HW39">
        <v>7</v>
      </c>
      <c r="HX39" s="1" t="s">
        <v>220</v>
      </c>
      <c r="HY39" s="1" t="s">
        <v>10</v>
      </c>
    </row>
    <row r="40" spans="31:233">
      <c r="AE40">
        <v>5</v>
      </c>
      <c r="AF40" s="1" t="s">
        <v>29</v>
      </c>
      <c r="AG40" s="1" t="s">
        <v>30</v>
      </c>
      <c r="AH40" s="1" t="s">
        <v>1</v>
      </c>
      <c r="AI40" s="1" t="s">
        <v>8</v>
      </c>
      <c r="AJ40" s="1" t="s">
        <v>8</v>
      </c>
      <c r="AK40" s="1" t="s">
        <v>27</v>
      </c>
      <c r="AL40" s="1" t="s">
        <v>8</v>
      </c>
      <c r="AM40" s="1" t="s">
        <v>8</v>
      </c>
      <c r="AN40" s="1" t="s">
        <v>8</v>
      </c>
      <c r="AO40" s="1" t="s">
        <v>8</v>
      </c>
      <c r="AP40" s="1" t="s">
        <v>8</v>
      </c>
      <c r="AQ40" s="1" t="s">
        <v>8</v>
      </c>
      <c r="AR40" s="1" t="s">
        <v>28</v>
      </c>
      <c r="AS40" s="1" t="s">
        <v>9</v>
      </c>
      <c r="AT40" s="1" t="s">
        <v>263</v>
      </c>
      <c r="AU40" s="1" t="s">
        <v>8</v>
      </c>
      <c r="AV40" s="1" t="s">
        <v>8</v>
      </c>
      <c r="AW40" s="1" t="s">
        <v>8</v>
      </c>
      <c r="AX40" s="1" t="s">
        <v>13</v>
      </c>
      <c r="AY40" s="1" t="s">
        <v>21</v>
      </c>
      <c r="AZ40" s="1" t="s">
        <v>29</v>
      </c>
      <c r="BA40" s="1" t="s">
        <v>15</v>
      </c>
      <c r="BB40" s="1" t="s">
        <v>8</v>
      </c>
      <c r="BC40" s="1" t="s">
        <v>8</v>
      </c>
      <c r="BD40" s="1" t="s">
        <v>16</v>
      </c>
      <c r="BE40" s="1" t="s">
        <v>8</v>
      </c>
      <c r="BF40" s="1" t="s">
        <v>8</v>
      </c>
      <c r="BG40" s="1" t="s">
        <v>8</v>
      </c>
      <c r="BH40" s="1" t="s">
        <v>8</v>
      </c>
      <c r="BI40" s="1" t="s">
        <v>8</v>
      </c>
      <c r="BJ40" s="1" t="s">
        <v>13</v>
      </c>
      <c r="BK40" s="1" t="s">
        <v>17</v>
      </c>
      <c r="BL40" s="1" t="s">
        <v>8</v>
      </c>
      <c r="BM40" s="1" t="s">
        <v>9</v>
      </c>
      <c r="BN40" s="1" t="s">
        <v>8</v>
      </c>
      <c r="BO40" s="1" t="s">
        <v>8</v>
      </c>
      <c r="BP40" s="1" t="s">
        <v>8</v>
      </c>
      <c r="BQ40" s="1" t="s">
        <v>2</v>
      </c>
      <c r="BR40" s="1" t="s">
        <v>10</v>
      </c>
      <c r="BS40" s="1" t="s">
        <v>10</v>
      </c>
      <c r="BT40" s="1" t="s">
        <v>10</v>
      </c>
      <c r="BU40" s="1" t="s">
        <v>9</v>
      </c>
      <c r="BV40" s="1" t="s">
        <v>9</v>
      </c>
      <c r="BW40" s="1" t="s">
        <v>8</v>
      </c>
      <c r="BX40" s="1" t="s">
        <v>8</v>
      </c>
      <c r="BY40" s="1" t="s">
        <v>8</v>
      </c>
      <c r="BZ40" s="1" t="s">
        <v>8</v>
      </c>
      <c r="CA40" s="1" t="s">
        <v>9</v>
      </c>
      <c r="CB40" s="1" t="s">
        <v>567</v>
      </c>
      <c r="CC40" s="1" t="s">
        <v>8</v>
      </c>
      <c r="CD40" s="1" t="s">
        <v>8</v>
      </c>
      <c r="CE40" s="1" t="s">
        <v>8</v>
      </c>
      <c r="CF40" s="1" t="s">
        <v>8</v>
      </c>
      <c r="CG40" s="1" t="s">
        <v>8</v>
      </c>
      <c r="CM40">
        <v>6</v>
      </c>
      <c r="CN40" s="1" t="s">
        <v>415</v>
      </c>
      <c r="CO40" s="1" t="s">
        <v>448</v>
      </c>
      <c r="CP40" s="1" t="s">
        <v>98</v>
      </c>
      <c r="CQ40" s="1" t="s">
        <v>99</v>
      </c>
      <c r="CR40" s="1" t="s">
        <v>8</v>
      </c>
      <c r="CS40" s="1" t="s">
        <v>67</v>
      </c>
      <c r="CT40" s="1" t="s">
        <v>8</v>
      </c>
      <c r="CU40" s="1" t="s">
        <v>43</v>
      </c>
      <c r="CV40" s="1" t="s">
        <v>8</v>
      </c>
      <c r="DG40">
        <v>5</v>
      </c>
      <c r="DH40" s="1" t="s">
        <v>25</v>
      </c>
      <c r="DI40" s="1" t="s">
        <v>197</v>
      </c>
      <c r="DJ40" s="1" t="s">
        <v>198</v>
      </c>
      <c r="DK40" s="1" t="s">
        <v>17</v>
      </c>
      <c r="DL40" s="1" t="s">
        <v>1</v>
      </c>
      <c r="DM40" s="1" t="s">
        <v>8</v>
      </c>
      <c r="DN40" s="1" t="s">
        <v>9</v>
      </c>
      <c r="DO40" s="1" t="s">
        <v>9</v>
      </c>
      <c r="DP40" s="1" t="s">
        <v>8</v>
      </c>
      <c r="DQ40" s="1" t="s">
        <v>8</v>
      </c>
      <c r="DR40" s="1" t="s">
        <v>8</v>
      </c>
      <c r="EA40">
        <v>6</v>
      </c>
      <c r="EB40" s="1" t="s">
        <v>424</v>
      </c>
      <c r="EC40" s="1" t="s">
        <v>405</v>
      </c>
      <c r="ED40" s="1" t="s">
        <v>223</v>
      </c>
      <c r="EE40" s="1" t="s">
        <v>9</v>
      </c>
      <c r="EF40" s="1" t="s">
        <v>8</v>
      </c>
      <c r="EG40" s="1" t="s">
        <v>8</v>
      </c>
      <c r="EH40" s="1" t="s">
        <v>8</v>
      </c>
      <c r="EI40" s="1" t="s">
        <v>12</v>
      </c>
      <c r="EJ40" s="1" t="s">
        <v>1</v>
      </c>
      <c r="EK40" s="1" t="s">
        <v>9</v>
      </c>
      <c r="EL40" s="1" t="s">
        <v>9</v>
      </c>
      <c r="EM40" s="1" t="s">
        <v>8</v>
      </c>
      <c r="EN40" s="1" t="s">
        <v>8</v>
      </c>
      <c r="HW40">
        <v>7</v>
      </c>
      <c r="HX40" s="1" t="s">
        <v>221</v>
      </c>
      <c r="HY40" s="1" t="s">
        <v>8</v>
      </c>
    </row>
    <row r="41" spans="31:233">
      <c r="AE41">
        <v>5</v>
      </c>
      <c r="AF41" s="1" t="s">
        <v>32</v>
      </c>
      <c r="AG41" s="1" t="s">
        <v>33</v>
      </c>
      <c r="AH41" s="1" t="s">
        <v>1</v>
      </c>
      <c r="AI41" s="1" t="s">
        <v>8</v>
      </c>
      <c r="AJ41" s="1" t="s">
        <v>8</v>
      </c>
      <c r="AK41" s="1" t="s">
        <v>31</v>
      </c>
      <c r="AL41" s="1" t="s">
        <v>8</v>
      </c>
      <c r="AM41" s="1" t="s">
        <v>8</v>
      </c>
      <c r="AN41" s="1" t="s">
        <v>8</v>
      </c>
      <c r="AO41" s="1" t="s">
        <v>8</v>
      </c>
      <c r="AP41" s="1" t="s">
        <v>8</v>
      </c>
      <c r="AQ41" s="1" t="s">
        <v>8</v>
      </c>
      <c r="AR41" s="1" t="s">
        <v>28</v>
      </c>
      <c r="AS41" s="1" t="s">
        <v>9</v>
      </c>
      <c r="AT41" s="1" t="s">
        <v>263</v>
      </c>
      <c r="AU41" s="1" t="s">
        <v>8</v>
      </c>
      <c r="AV41" s="1" t="s">
        <v>8</v>
      </c>
      <c r="AW41" s="1" t="s">
        <v>8</v>
      </c>
      <c r="AX41" s="1" t="s">
        <v>13</v>
      </c>
      <c r="AY41" s="1" t="s">
        <v>21</v>
      </c>
      <c r="AZ41" s="1" t="s">
        <v>32</v>
      </c>
      <c r="BA41" s="1" t="s">
        <v>15</v>
      </c>
      <c r="BB41" s="1" t="s">
        <v>8</v>
      </c>
      <c r="BC41" s="1" t="s">
        <v>8</v>
      </c>
      <c r="BD41" s="1" t="s">
        <v>16</v>
      </c>
      <c r="BE41" s="1" t="s">
        <v>8</v>
      </c>
      <c r="BF41" s="1" t="s">
        <v>8</v>
      </c>
      <c r="BG41" s="1" t="s">
        <v>8</v>
      </c>
      <c r="BH41" s="1" t="s">
        <v>8</v>
      </c>
      <c r="BI41" s="1" t="s">
        <v>8</v>
      </c>
      <c r="BJ41" s="1" t="s">
        <v>13</v>
      </c>
      <c r="BK41" s="1" t="s">
        <v>17</v>
      </c>
      <c r="BL41" s="1" t="s">
        <v>8</v>
      </c>
      <c r="BM41" s="1" t="s">
        <v>9</v>
      </c>
      <c r="BN41" s="1" t="s">
        <v>8</v>
      </c>
      <c r="BO41" s="1" t="s">
        <v>8</v>
      </c>
      <c r="BP41" s="1" t="s">
        <v>8</v>
      </c>
      <c r="BQ41" s="1" t="s">
        <v>2</v>
      </c>
      <c r="BR41" s="1" t="s">
        <v>10</v>
      </c>
      <c r="BS41" s="1" t="s">
        <v>10</v>
      </c>
      <c r="BT41" s="1" t="s">
        <v>10</v>
      </c>
      <c r="BU41" s="1" t="s">
        <v>9</v>
      </c>
      <c r="BV41" s="1" t="s">
        <v>9</v>
      </c>
      <c r="BW41" s="1" t="s">
        <v>8</v>
      </c>
      <c r="BX41" s="1" t="s">
        <v>8</v>
      </c>
      <c r="BY41" s="1" t="s">
        <v>8</v>
      </c>
      <c r="BZ41" s="1" t="s">
        <v>8</v>
      </c>
      <c r="CA41" s="1" t="s">
        <v>9</v>
      </c>
      <c r="CB41" s="1" t="s">
        <v>568</v>
      </c>
      <c r="CC41" s="1" t="s">
        <v>8</v>
      </c>
      <c r="CD41" s="1" t="s">
        <v>8</v>
      </c>
      <c r="CE41" s="1" t="s">
        <v>8</v>
      </c>
      <c r="CF41" s="1" t="s">
        <v>8</v>
      </c>
      <c r="CG41" s="1" t="s">
        <v>8</v>
      </c>
      <c r="CM41">
        <v>6</v>
      </c>
      <c r="CN41" s="1" t="s">
        <v>415</v>
      </c>
      <c r="CO41" s="1" t="s">
        <v>449</v>
      </c>
      <c r="CP41" s="1" t="s">
        <v>68</v>
      </c>
      <c r="CQ41" s="1" t="s">
        <v>100</v>
      </c>
      <c r="CR41" s="1" t="s">
        <v>8</v>
      </c>
      <c r="CS41" s="1" t="s">
        <v>14</v>
      </c>
      <c r="CT41" s="1" t="s">
        <v>8</v>
      </c>
      <c r="CU41" s="1" t="s">
        <v>43</v>
      </c>
      <c r="CV41" s="1" t="s">
        <v>8</v>
      </c>
      <c r="DG41">
        <v>5</v>
      </c>
      <c r="DH41" s="1" t="s">
        <v>25</v>
      </c>
      <c r="DI41" s="1" t="s">
        <v>199</v>
      </c>
      <c r="DJ41" s="1" t="s">
        <v>200</v>
      </c>
      <c r="DK41" s="1" t="s">
        <v>17</v>
      </c>
      <c r="DL41" s="1" t="s">
        <v>1</v>
      </c>
      <c r="DM41" s="1" t="s">
        <v>8</v>
      </c>
      <c r="DN41" s="1" t="s">
        <v>9</v>
      </c>
      <c r="DO41" s="1" t="s">
        <v>9</v>
      </c>
      <c r="DP41" s="1" t="s">
        <v>8</v>
      </c>
      <c r="DQ41" s="1" t="s">
        <v>8</v>
      </c>
      <c r="DR41" s="1" t="s">
        <v>8</v>
      </c>
      <c r="EA41">
        <v>6</v>
      </c>
      <c r="EB41" s="1" t="s">
        <v>424</v>
      </c>
      <c r="EC41" s="1" t="s">
        <v>406</v>
      </c>
      <c r="ED41" s="1" t="s">
        <v>223</v>
      </c>
      <c r="EE41" s="1" t="s">
        <v>9</v>
      </c>
      <c r="EF41" s="1" t="s">
        <v>8</v>
      </c>
      <c r="EG41" s="1" t="s">
        <v>8</v>
      </c>
      <c r="EH41" s="1" t="s">
        <v>8</v>
      </c>
      <c r="EI41" s="1" t="s">
        <v>12</v>
      </c>
      <c r="EJ41" s="1" t="s">
        <v>1</v>
      </c>
      <c r="EK41" s="1" t="s">
        <v>9</v>
      </c>
      <c r="EL41" s="1" t="s">
        <v>9</v>
      </c>
      <c r="EM41" s="1" t="s">
        <v>8</v>
      </c>
      <c r="EN41" s="1" t="s">
        <v>8</v>
      </c>
      <c r="HW41">
        <v>7</v>
      </c>
      <c r="HX41" s="1" t="s">
        <v>222</v>
      </c>
      <c r="HY41" s="1" t="s">
        <v>223</v>
      </c>
    </row>
    <row r="42" spans="31:233">
      <c r="AE42">
        <v>5</v>
      </c>
      <c r="AF42" s="1" t="s">
        <v>36</v>
      </c>
      <c r="AG42" s="1" t="s">
        <v>37</v>
      </c>
      <c r="AH42" s="1" t="s">
        <v>1</v>
      </c>
      <c r="AI42" s="1" t="s">
        <v>8</v>
      </c>
      <c r="AJ42" s="1" t="s">
        <v>8</v>
      </c>
      <c r="AK42" s="1" t="s">
        <v>34</v>
      </c>
      <c r="AL42" s="1" t="s">
        <v>8</v>
      </c>
      <c r="AM42" s="1" t="s">
        <v>8</v>
      </c>
      <c r="AN42" s="1" t="s">
        <v>8</v>
      </c>
      <c r="AO42" s="1" t="s">
        <v>8</v>
      </c>
      <c r="AP42" s="1" t="s">
        <v>8</v>
      </c>
      <c r="AQ42" s="1" t="s">
        <v>8</v>
      </c>
      <c r="AR42" s="1" t="s">
        <v>28</v>
      </c>
      <c r="AS42" s="1" t="s">
        <v>9</v>
      </c>
      <c r="AT42" s="1" t="s">
        <v>263</v>
      </c>
      <c r="AU42" s="1" t="s">
        <v>8</v>
      </c>
      <c r="AV42" s="1" t="s">
        <v>8</v>
      </c>
      <c r="AW42" s="1" t="s">
        <v>8</v>
      </c>
      <c r="AX42" s="1" t="s">
        <v>13</v>
      </c>
      <c r="AY42" s="1" t="s">
        <v>21</v>
      </c>
      <c r="AZ42" s="1" t="s">
        <v>36</v>
      </c>
      <c r="BA42" s="1" t="s">
        <v>15</v>
      </c>
      <c r="BB42" s="1" t="s">
        <v>8</v>
      </c>
      <c r="BC42" s="1" t="s">
        <v>8</v>
      </c>
      <c r="BD42" s="1" t="s">
        <v>16</v>
      </c>
      <c r="BE42" s="1" t="s">
        <v>8</v>
      </c>
      <c r="BF42" s="1" t="s">
        <v>8</v>
      </c>
      <c r="BG42" s="1" t="s">
        <v>8</v>
      </c>
      <c r="BH42" s="1" t="s">
        <v>8</v>
      </c>
      <c r="BI42" s="1" t="s">
        <v>8</v>
      </c>
      <c r="BJ42" s="1" t="s">
        <v>13</v>
      </c>
      <c r="BK42" s="1" t="s">
        <v>17</v>
      </c>
      <c r="BL42" s="1" t="s">
        <v>8</v>
      </c>
      <c r="BM42" s="1" t="s">
        <v>9</v>
      </c>
      <c r="BN42" s="1" t="s">
        <v>8</v>
      </c>
      <c r="BO42" s="1" t="s">
        <v>8</v>
      </c>
      <c r="BP42" s="1" t="s">
        <v>8</v>
      </c>
      <c r="BQ42" s="1" t="s">
        <v>2</v>
      </c>
      <c r="BR42" s="1" t="s">
        <v>10</v>
      </c>
      <c r="BS42" s="1" t="s">
        <v>10</v>
      </c>
      <c r="BT42" s="1" t="s">
        <v>10</v>
      </c>
      <c r="BU42" s="1" t="s">
        <v>9</v>
      </c>
      <c r="BV42" s="1" t="s">
        <v>9</v>
      </c>
      <c r="BW42" s="1" t="s">
        <v>8</v>
      </c>
      <c r="BX42" s="1" t="s">
        <v>8</v>
      </c>
      <c r="BY42" s="1" t="s">
        <v>8</v>
      </c>
      <c r="BZ42" s="1" t="s">
        <v>8</v>
      </c>
      <c r="CA42" s="1" t="s">
        <v>9</v>
      </c>
      <c r="CB42" s="1" t="s">
        <v>569</v>
      </c>
      <c r="CC42" s="1" t="s">
        <v>8</v>
      </c>
      <c r="CD42" s="1" t="s">
        <v>8</v>
      </c>
      <c r="CE42" s="1" t="s">
        <v>8</v>
      </c>
      <c r="CF42" s="1" t="s">
        <v>8</v>
      </c>
      <c r="CG42" s="1" t="s">
        <v>8</v>
      </c>
      <c r="CM42">
        <v>6</v>
      </c>
      <c r="CN42" s="1" t="s">
        <v>415</v>
      </c>
      <c r="CO42" s="1" t="s">
        <v>450</v>
      </c>
      <c r="CP42" s="1" t="s">
        <v>101</v>
      </c>
      <c r="CQ42" s="1" t="s">
        <v>102</v>
      </c>
      <c r="CR42" s="1" t="s">
        <v>8</v>
      </c>
      <c r="CS42" s="1" t="s">
        <v>14</v>
      </c>
      <c r="CT42" s="1" t="s">
        <v>8</v>
      </c>
      <c r="CU42" s="1" t="s">
        <v>43</v>
      </c>
      <c r="CV42" s="1" t="s">
        <v>8</v>
      </c>
      <c r="DG42">
        <v>5</v>
      </c>
      <c r="DH42" s="1" t="s">
        <v>25</v>
      </c>
      <c r="DI42" s="1" t="s">
        <v>201</v>
      </c>
      <c r="DJ42" s="1" t="s">
        <v>202</v>
      </c>
      <c r="DK42" s="1" t="s">
        <v>17</v>
      </c>
      <c r="DL42" s="1" t="s">
        <v>1</v>
      </c>
      <c r="DM42" s="1" t="s">
        <v>8</v>
      </c>
      <c r="DN42" s="1" t="s">
        <v>9</v>
      </c>
      <c r="DO42" s="1" t="s">
        <v>9</v>
      </c>
      <c r="DP42" s="1" t="s">
        <v>8</v>
      </c>
      <c r="DQ42" s="1" t="s">
        <v>8</v>
      </c>
      <c r="DR42" s="1" t="s">
        <v>8</v>
      </c>
      <c r="EA42">
        <v>6</v>
      </c>
      <c r="EB42" s="1" t="s">
        <v>424</v>
      </c>
      <c r="EC42" s="1" t="s">
        <v>407</v>
      </c>
      <c r="ED42" s="1" t="s">
        <v>223</v>
      </c>
      <c r="EE42" s="1" t="s">
        <v>9</v>
      </c>
      <c r="EF42" s="1" t="s">
        <v>8</v>
      </c>
      <c r="EG42" s="1" t="s">
        <v>8</v>
      </c>
      <c r="EH42" s="1" t="s">
        <v>8</v>
      </c>
      <c r="EI42" s="1" t="s">
        <v>12</v>
      </c>
      <c r="EJ42" s="1" t="s">
        <v>1</v>
      </c>
      <c r="EK42" s="1" t="s">
        <v>9</v>
      </c>
      <c r="EL42" s="1" t="s">
        <v>9</v>
      </c>
      <c r="EM42" s="1" t="s">
        <v>8</v>
      </c>
      <c r="EN42" s="1" t="s">
        <v>8</v>
      </c>
      <c r="HW42">
        <v>7</v>
      </c>
      <c r="HX42" s="1" t="s">
        <v>218</v>
      </c>
      <c r="HY42" s="1" t="s">
        <v>8</v>
      </c>
    </row>
    <row r="43" spans="31:233">
      <c r="AE43">
        <v>5</v>
      </c>
      <c r="AF43" s="1" t="s">
        <v>253</v>
      </c>
      <c r="AG43" s="1" t="s">
        <v>254</v>
      </c>
      <c r="AH43" s="1" t="s">
        <v>1</v>
      </c>
      <c r="AI43" s="1" t="s">
        <v>8</v>
      </c>
      <c r="AJ43" s="1" t="s">
        <v>8</v>
      </c>
      <c r="AK43" s="1" t="s">
        <v>35</v>
      </c>
      <c r="AL43" s="1" t="s">
        <v>8</v>
      </c>
      <c r="AM43" s="1" t="s">
        <v>8</v>
      </c>
      <c r="AN43" s="1" t="s">
        <v>8</v>
      </c>
      <c r="AO43" s="1" t="s">
        <v>8</v>
      </c>
      <c r="AP43" s="1" t="s">
        <v>8</v>
      </c>
      <c r="AQ43" s="1" t="s">
        <v>8</v>
      </c>
      <c r="AR43" s="1" t="s">
        <v>8</v>
      </c>
      <c r="AS43" s="1" t="s">
        <v>2</v>
      </c>
      <c r="AT43" s="1" t="s">
        <v>263</v>
      </c>
      <c r="AU43" s="1" t="s">
        <v>8</v>
      </c>
      <c r="AV43" s="1" t="s">
        <v>8</v>
      </c>
      <c r="AW43" s="1" t="s">
        <v>8</v>
      </c>
      <c r="AX43" s="1" t="s">
        <v>13</v>
      </c>
      <c r="AY43" s="1" t="s">
        <v>21</v>
      </c>
      <c r="AZ43" s="1" t="s">
        <v>253</v>
      </c>
      <c r="BA43" s="1" t="s">
        <v>15</v>
      </c>
      <c r="BB43" s="1" t="s">
        <v>8</v>
      </c>
      <c r="BC43" s="1" t="s">
        <v>8</v>
      </c>
      <c r="BD43" s="1" t="s">
        <v>16</v>
      </c>
      <c r="BE43" s="1" t="s">
        <v>8</v>
      </c>
      <c r="BF43" s="1" t="s">
        <v>8</v>
      </c>
      <c r="BG43" s="1" t="s">
        <v>8</v>
      </c>
      <c r="BH43" s="1" t="s">
        <v>8</v>
      </c>
      <c r="BI43" s="1" t="s">
        <v>8</v>
      </c>
      <c r="BJ43" s="1" t="s">
        <v>13</v>
      </c>
      <c r="BK43" s="1" t="s">
        <v>17</v>
      </c>
      <c r="BL43" s="1" t="s">
        <v>8</v>
      </c>
      <c r="BM43" s="1" t="s">
        <v>9</v>
      </c>
      <c r="BN43" s="1" t="s">
        <v>8</v>
      </c>
      <c r="BO43" s="1" t="s">
        <v>8</v>
      </c>
      <c r="BP43" s="1" t="s">
        <v>8</v>
      </c>
      <c r="BQ43" s="1" t="s">
        <v>2</v>
      </c>
      <c r="BR43" s="1" t="s">
        <v>10</v>
      </c>
      <c r="BS43" s="1" t="s">
        <v>10</v>
      </c>
      <c r="BT43" s="1" t="s">
        <v>10</v>
      </c>
      <c r="BU43" s="1" t="s">
        <v>9</v>
      </c>
      <c r="BV43" s="1" t="s">
        <v>9</v>
      </c>
      <c r="BW43" s="1" t="s">
        <v>8</v>
      </c>
      <c r="BX43" s="1" t="s">
        <v>8</v>
      </c>
      <c r="BY43" s="1" t="s">
        <v>8</v>
      </c>
      <c r="BZ43" s="1" t="s">
        <v>8</v>
      </c>
      <c r="CA43" s="1" t="s">
        <v>9</v>
      </c>
      <c r="CB43" s="1" t="s">
        <v>570</v>
      </c>
      <c r="CC43" s="1" t="s">
        <v>8</v>
      </c>
      <c r="CD43" s="1" t="s">
        <v>8</v>
      </c>
      <c r="CE43" s="1" t="s">
        <v>8</v>
      </c>
      <c r="CF43" s="1" t="s">
        <v>8</v>
      </c>
      <c r="CG43" s="1" t="s">
        <v>8</v>
      </c>
      <c r="CM43">
        <v>6</v>
      </c>
      <c r="CN43" s="1" t="s">
        <v>415</v>
      </c>
      <c r="CO43" s="1" t="s">
        <v>451</v>
      </c>
      <c r="CP43" s="1" t="s">
        <v>103</v>
      </c>
      <c r="CQ43" s="1" t="s">
        <v>104</v>
      </c>
      <c r="CR43" s="1" t="s">
        <v>8</v>
      </c>
      <c r="CS43" s="1" t="s">
        <v>14</v>
      </c>
      <c r="CT43" s="1" t="s">
        <v>8</v>
      </c>
      <c r="CU43" s="1" t="s">
        <v>43</v>
      </c>
      <c r="CV43" s="1" t="s">
        <v>8</v>
      </c>
      <c r="DG43">
        <v>5</v>
      </c>
      <c r="DH43" s="1" t="s">
        <v>25</v>
      </c>
      <c r="DI43" s="1" t="s">
        <v>203</v>
      </c>
      <c r="DJ43" s="1" t="s">
        <v>204</v>
      </c>
      <c r="DK43" s="1" t="s">
        <v>17</v>
      </c>
      <c r="DL43" s="1" t="s">
        <v>1</v>
      </c>
      <c r="DM43" s="1" t="s">
        <v>8</v>
      </c>
      <c r="DN43" s="1" t="s">
        <v>9</v>
      </c>
      <c r="DO43" s="1" t="s">
        <v>9</v>
      </c>
      <c r="DP43" s="1" t="s">
        <v>8</v>
      </c>
      <c r="DQ43" s="1" t="s">
        <v>8</v>
      </c>
      <c r="DR43" s="1" t="s">
        <v>8</v>
      </c>
      <c r="EA43">
        <v>6</v>
      </c>
      <c r="EB43" s="1" t="s">
        <v>424</v>
      </c>
      <c r="EC43" s="1" t="s">
        <v>408</v>
      </c>
      <c r="ED43" s="1" t="s">
        <v>223</v>
      </c>
      <c r="EE43" s="1" t="s">
        <v>9</v>
      </c>
      <c r="EF43" s="1" t="s">
        <v>8</v>
      </c>
      <c r="EG43" s="1" t="s">
        <v>8</v>
      </c>
      <c r="EH43" s="1" t="s">
        <v>8</v>
      </c>
      <c r="EI43" s="1" t="s">
        <v>12</v>
      </c>
      <c r="EJ43" s="1" t="s">
        <v>1</v>
      </c>
      <c r="EK43" s="1" t="s">
        <v>9</v>
      </c>
      <c r="EL43" s="1" t="s">
        <v>9</v>
      </c>
      <c r="EM43" s="1" t="s">
        <v>8</v>
      </c>
      <c r="EN43" s="1" t="s">
        <v>8</v>
      </c>
      <c r="HW43">
        <v>7</v>
      </c>
      <c r="HX43" s="1" t="s">
        <v>230</v>
      </c>
      <c r="HY43" s="1" t="s">
        <v>415</v>
      </c>
    </row>
    <row r="44" spans="31:233">
      <c r="AE44">
        <v>5</v>
      </c>
      <c r="AF44" s="1" t="s">
        <v>255</v>
      </c>
      <c r="AG44" s="1" t="s">
        <v>256</v>
      </c>
      <c r="AH44" s="1" t="s">
        <v>1</v>
      </c>
      <c r="AI44" s="1" t="s">
        <v>8</v>
      </c>
      <c r="AJ44" s="1" t="s">
        <v>8</v>
      </c>
      <c r="AK44" s="1" t="s">
        <v>38</v>
      </c>
      <c r="AL44" s="1" t="s">
        <v>8</v>
      </c>
      <c r="AM44" s="1" t="s">
        <v>8</v>
      </c>
      <c r="AN44" s="1" t="s">
        <v>8</v>
      </c>
      <c r="AO44" s="1" t="s">
        <v>8</v>
      </c>
      <c r="AP44" s="1" t="s">
        <v>8</v>
      </c>
      <c r="AQ44" s="1" t="s">
        <v>8</v>
      </c>
      <c r="AR44" s="1" t="s">
        <v>8</v>
      </c>
      <c r="AS44" s="1" t="s">
        <v>10</v>
      </c>
      <c r="AT44" s="1" t="s">
        <v>263</v>
      </c>
      <c r="AU44" s="1" t="s">
        <v>8</v>
      </c>
      <c r="AV44" s="1" t="s">
        <v>8</v>
      </c>
      <c r="AW44" s="1" t="s">
        <v>8</v>
      </c>
      <c r="AX44" s="1" t="s">
        <v>13</v>
      </c>
      <c r="AY44" s="1" t="s">
        <v>21</v>
      </c>
      <c r="AZ44" s="1" t="s">
        <v>255</v>
      </c>
      <c r="BA44" s="1" t="s">
        <v>15</v>
      </c>
      <c r="BB44" s="1" t="s">
        <v>8</v>
      </c>
      <c r="BC44" s="1" t="s">
        <v>8</v>
      </c>
      <c r="BD44" s="1" t="s">
        <v>16</v>
      </c>
      <c r="BE44" s="1" t="s">
        <v>8</v>
      </c>
      <c r="BF44" s="1" t="s">
        <v>8</v>
      </c>
      <c r="BG44" s="1" t="s">
        <v>8</v>
      </c>
      <c r="BH44" s="1" t="s">
        <v>8</v>
      </c>
      <c r="BI44" s="1" t="s">
        <v>8</v>
      </c>
      <c r="BJ44" s="1" t="s">
        <v>13</v>
      </c>
      <c r="BK44" s="1" t="s">
        <v>17</v>
      </c>
      <c r="BL44" s="1" t="s">
        <v>8</v>
      </c>
      <c r="BM44" s="1" t="s">
        <v>9</v>
      </c>
      <c r="BN44" s="1" t="s">
        <v>8</v>
      </c>
      <c r="BO44" s="1" t="s">
        <v>8</v>
      </c>
      <c r="BP44" s="1" t="s">
        <v>8</v>
      </c>
      <c r="BQ44" s="1" t="s">
        <v>2</v>
      </c>
      <c r="BR44" s="1" t="s">
        <v>10</v>
      </c>
      <c r="BS44" s="1" t="s">
        <v>10</v>
      </c>
      <c r="BT44" s="1" t="s">
        <v>10</v>
      </c>
      <c r="BU44" s="1" t="s">
        <v>9</v>
      </c>
      <c r="BV44" s="1" t="s">
        <v>9</v>
      </c>
      <c r="BW44" s="1" t="s">
        <v>8</v>
      </c>
      <c r="BX44" s="1" t="s">
        <v>8</v>
      </c>
      <c r="BY44" s="1" t="s">
        <v>8</v>
      </c>
      <c r="BZ44" s="1" t="s">
        <v>8</v>
      </c>
      <c r="CA44" s="1" t="s">
        <v>9</v>
      </c>
      <c r="CB44" s="1" t="s">
        <v>571</v>
      </c>
      <c r="CC44" s="1" t="s">
        <v>8</v>
      </c>
      <c r="CD44" s="1" t="s">
        <v>8</v>
      </c>
      <c r="CE44" s="1" t="s">
        <v>8</v>
      </c>
      <c r="CF44" s="1" t="s">
        <v>8</v>
      </c>
      <c r="CG44" s="1" t="s">
        <v>8</v>
      </c>
      <c r="CM44">
        <v>6</v>
      </c>
      <c r="CN44" s="1" t="s">
        <v>415</v>
      </c>
      <c r="CO44" s="1" t="s">
        <v>452</v>
      </c>
      <c r="CP44" s="1" t="s">
        <v>105</v>
      </c>
      <c r="CQ44" s="1" t="s">
        <v>106</v>
      </c>
      <c r="CR44" s="1" t="s">
        <v>8</v>
      </c>
      <c r="CS44" s="1" t="s">
        <v>14</v>
      </c>
      <c r="CT44" s="1" t="s">
        <v>8</v>
      </c>
      <c r="CU44" s="1" t="s">
        <v>43</v>
      </c>
      <c r="CV44" s="1" t="s">
        <v>8</v>
      </c>
      <c r="DG44">
        <v>5</v>
      </c>
      <c r="DH44" s="1" t="s">
        <v>25</v>
      </c>
      <c r="DI44" s="1" t="s">
        <v>205</v>
      </c>
      <c r="DJ44" s="1" t="s">
        <v>206</v>
      </c>
      <c r="DK44" s="1" t="s">
        <v>17</v>
      </c>
      <c r="DL44" s="1" t="s">
        <v>1</v>
      </c>
      <c r="DM44" s="1" t="s">
        <v>8</v>
      </c>
      <c r="DN44" s="1" t="s">
        <v>9</v>
      </c>
      <c r="DO44" s="1" t="s">
        <v>9</v>
      </c>
      <c r="DP44" s="1" t="s">
        <v>8</v>
      </c>
      <c r="DQ44" s="1" t="s">
        <v>8</v>
      </c>
      <c r="DR44" s="1" t="s">
        <v>8</v>
      </c>
      <c r="EA44">
        <v>6</v>
      </c>
      <c r="EB44" s="1" t="s">
        <v>425</v>
      </c>
      <c r="EC44" s="1" t="s">
        <v>404</v>
      </c>
      <c r="ED44" s="1" t="s">
        <v>223</v>
      </c>
      <c r="EE44" s="1" t="s">
        <v>9</v>
      </c>
      <c r="EF44" s="1" t="s">
        <v>8</v>
      </c>
      <c r="EG44" s="1" t="s">
        <v>8</v>
      </c>
      <c r="EH44" s="1" t="s">
        <v>8</v>
      </c>
      <c r="EI44" s="1" t="s">
        <v>12</v>
      </c>
      <c r="EJ44" s="1" t="s">
        <v>1</v>
      </c>
      <c r="EK44" s="1" t="s">
        <v>9</v>
      </c>
      <c r="EL44" s="1" t="s">
        <v>9</v>
      </c>
      <c r="EM44" s="1" t="s">
        <v>8</v>
      </c>
      <c r="EN44" s="1" t="s">
        <v>8</v>
      </c>
      <c r="HW44">
        <v>7</v>
      </c>
      <c r="HX44" s="1" t="s">
        <v>224</v>
      </c>
      <c r="HY44" s="1" t="s">
        <v>8</v>
      </c>
    </row>
    <row r="45" spans="31:233">
      <c r="AE45">
        <v>5</v>
      </c>
      <c r="AF45" s="1" t="s">
        <v>6</v>
      </c>
      <c r="AG45" s="1" t="s">
        <v>248</v>
      </c>
      <c r="AH45" s="1" t="s">
        <v>1</v>
      </c>
      <c r="AI45" s="1" t="s">
        <v>8</v>
      </c>
      <c r="AJ45" s="1" t="s">
        <v>1</v>
      </c>
      <c r="AK45" s="1" t="s">
        <v>11</v>
      </c>
      <c r="AL45" s="1" t="s">
        <v>8</v>
      </c>
      <c r="AM45" s="1" t="s">
        <v>8</v>
      </c>
      <c r="AN45" s="1" t="s">
        <v>8</v>
      </c>
      <c r="AO45" s="1" t="s">
        <v>8</v>
      </c>
      <c r="AP45" s="1" t="s">
        <v>8</v>
      </c>
      <c r="AQ45" s="1" t="s">
        <v>8</v>
      </c>
      <c r="AR45" s="1" t="s">
        <v>8</v>
      </c>
      <c r="AS45" s="1" t="s">
        <v>9</v>
      </c>
      <c r="AT45" s="1" t="s">
        <v>263</v>
      </c>
      <c r="AU45" s="1" t="s">
        <v>1</v>
      </c>
      <c r="AV45" s="1" t="s">
        <v>39</v>
      </c>
      <c r="AW45" s="1" t="s">
        <v>40</v>
      </c>
      <c r="AX45" s="1" t="s">
        <v>389</v>
      </c>
      <c r="AY45" s="1" t="s">
        <v>21</v>
      </c>
      <c r="AZ45" s="1" t="s">
        <v>6</v>
      </c>
      <c r="BA45" s="1" t="s">
        <v>15</v>
      </c>
      <c r="BB45" s="1" t="s">
        <v>8</v>
      </c>
      <c r="BC45" s="1" t="s">
        <v>8</v>
      </c>
      <c r="BD45" s="1" t="s">
        <v>16</v>
      </c>
      <c r="BE45" s="1" t="s">
        <v>6</v>
      </c>
      <c r="BF45" s="1" t="s">
        <v>15</v>
      </c>
      <c r="BG45" s="1" t="s">
        <v>8</v>
      </c>
      <c r="BH45" s="1" t="s">
        <v>8</v>
      </c>
      <c r="BI45" s="1" t="s">
        <v>8</v>
      </c>
      <c r="BJ45" s="1" t="s">
        <v>13</v>
      </c>
      <c r="BK45" s="1" t="s">
        <v>17</v>
      </c>
      <c r="BL45" s="1" t="s">
        <v>8</v>
      </c>
      <c r="BM45" s="1" t="s">
        <v>9</v>
      </c>
      <c r="BN45" s="1" t="s">
        <v>8</v>
      </c>
      <c r="BO45" s="1" t="s">
        <v>8</v>
      </c>
      <c r="BP45" s="1" t="s">
        <v>8</v>
      </c>
      <c r="BQ45" s="1" t="s">
        <v>2</v>
      </c>
      <c r="BR45" s="1" t="s">
        <v>10</v>
      </c>
      <c r="BS45" s="1" t="s">
        <v>10</v>
      </c>
      <c r="BT45" s="1" t="s">
        <v>10</v>
      </c>
      <c r="BU45" s="1" t="s">
        <v>9</v>
      </c>
      <c r="BV45" s="1" t="s">
        <v>9</v>
      </c>
      <c r="BW45" s="1" t="s">
        <v>8</v>
      </c>
      <c r="BX45" s="1" t="s">
        <v>8</v>
      </c>
      <c r="BY45" s="1" t="s">
        <v>8</v>
      </c>
      <c r="BZ45" s="1" t="s">
        <v>8</v>
      </c>
      <c r="CA45" s="1" t="s">
        <v>9</v>
      </c>
      <c r="CB45" s="1" t="s">
        <v>591</v>
      </c>
      <c r="CC45" s="1" t="s">
        <v>8</v>
      </c>
      <c r="CD45" s="1" t="s">
        <v>8</v>
      </c>
      <c r="CE45" s="1" t="s">
        <v>8</v>
      </c>
      <c r="CF45" s="1" t="s">
        <v>8</v>
      </c>
      <c r="CG45" s="1" t="s">
        <v>8</v>
      </c>
      <c r="CM45">
        <v>6</v>
      </c>
      <c r="CN45" s="1" t="s">
        <v>415</v>
      </c>
      <c r="CO45" s="1" t="s">
        <v>453</v>
      </c>
      <c r="CP45" s="1" t="s">
        <v>107</v>
      </c>
      <c r="CQ45" s="1" t="s">
        <v>108</v>
      </c>
      <c r="CR45" s="1" t="s">
        <v>8</v>
      </c>
      <c r="CS45" s="1" t="s">
        <v>14</v>
      </c>
      <c r="CT45" s="1" t="s">
        <v>8</v>
      </c>
      <c r="CU45" s="1" t="s">
        <v>43</v>
      </c>
      <c r="CV45" s="1" t="s">
        <v>8</v>
      </c>
      <c r="DG45">
        <v>5</v>
      </c>
      <c r="DH45" s="1" t="s">
        <v>25</v>
      </c>
      <c r="DI45" s="1" t="s">
        <v>207</v>
      </c>
      <c r="DJ45" s="1" t="s">
        <v>208</v>
      </c>
      <c r="DK45" s="1" t="s">
        <v>17</v>
      </c>
      <c r="DL45" s="1" t="s">
        <v>1</v>
      </c>
      <c r="DM45" s="1" t="s">
        <v>8</v>
      </c>
      <c r="DN45" s="1" t="s">
        <v>9</v>
      </c>
      <c r="DO45" s="1" t="s">
        <v>9</v>
      </c>
      <c r="DP45" s="1" t="s">
        <v>8</v>
      </c>
      <c r="DQ45" s="1" t="s">
        <v>8</v>
      </c>
      <c r="DR45" s="1" t="s">
        <v>8</v>
      </c>
      <c r="EA45">
        <v>6</v>
      </c>
      <c r="EB45" s="1" t="s">
        <v>425</v>
      </c>
      <c r="EC45" s="1" t="s">
        <v>405</v>
      </c>
      <c r="ED45" s="1" t="s">
        <v>223</v>
      </c>
      <c r="EE45" s="1" t="s">
        <v>9</v>
      </c>
      <c r="EF45" s="1" t="s">
        <v>8</v>
      </c>
      <c r="EG45" s="1" t="s">
        <v>8</v>
      </c>
      <c r="EH45" s="1" t="s">
        <v>8</v>
      </c>
      <c r="EI45" s="1" t="s">
        <v>12</v>
      </c>
      <c r="EJ45" s="1" t="s">
        <v>1</v>
      </c>
      <c r="EK45" s="1" t="s">
        <v>9</v>
      </c>
      <c r="EL45" s="1" t="s">
        <v>9</v>
      </c>
      <c r="EM45" s="1" t="s">
        <v>8</v>
      </c>
      <c r="EN45" s="1" t="s">
        <v>8</v>
      </c>
      <c r="HW45">
        <v>7</v>
      </c>
      <c r="HX45" s="1" t="s">
        <v>227</v>
      </c>
      <c r="HY45" s="1" t="s">
        <v>8</v>
      </c>
    </row>
    <row r="46" spans="31:233">
      <c r="AE46">
        <v>5</v>
      </c>
      <c r="AF46" s="1" t="s">
        <v>276</v>
      </c>
      <c r="AG46" s="1" t="s">
        <v>277</v>
      </c>
      <c r="AH46" s="1" t="s">
        <v>8</v>
      </c>
      <c r="AI46" s="1" t="s">
        <v>1</v>
      </c>
      <c r="AJ46" s="1" t="s">
        <v>1</v>
      </c>
      <c r="AK46" s="1" t="s">
        <v>20</v>
      </c>
      <c r="AL46" s="1" t="s">
        <v>8</v>
      </c>
      <c r="AM46" s="1" t="s">
        <v>387</v>
      </c>
      <c r="AN46" s="1" t="s">
        <v>8</v>
      </c>
      <c r="AO46" s="1" t="s">
        <v>8</v>
      </c>
      <c r="AP46" s="1" t="s">
        <v>8</v>
      </c>
      <c r="AQ46" s="1" t="s">
        <v>8</v>
      </c>
      <c r="AR46" s="1" t="s">
        <v>28</v>
      </c>
      <c r="AS46" s="1" t="s">
        <v>8</v>
      </c>
      <c r="AT46" s="1" t="s">
        <v>12</v>
      </c>
      <c r="AU46" s="1" t="s">
        <v>8</v>
      </c>
      <c r="AV46" s="1" t="s">
        <v>8</v>
      </c>
      <c r="AW46" s="1" t="s">
        <v>8</v>
      </c>
      <c r="AX46" s="1" t="s">
        <v>8</v>
      </c>
      <c r="AY46" s="1" t="s">
        <v>21</v>
      </c>
      <c r="AZ46" s="1" t="s">
        <v>276</v>
      </c>
      <c r="BA46" s="1" t="s">
        <v>15</v>
      </c>
      <c r="BB46" s="1" t="s">
        <v>8</v>
      </c>
      <c r="BC46" s="1" t="s">
        <v>8</v>
      </c>
      <c r="BD46" s="1" t="s">
        <v>8</v>
      </c>
      <c r="BE46" s="1" t="s">
        <v>8</v>
      </c>
      <c r="BF46" s="1" t="s">
        <v>8</v>
      </c>
      <c r="BG46" s="1" t="s">
        <v>8</v>
      </c>
      <c r="BH46" s="1" t="s">
        <v>8</v>
      </c>
      <c r="BI46" s="1" t="s">
        <v>8</v>
      </c>
      <c r="BJ46" s="1" t="s">
        <v>13</v>
      </c>
      <c r="BK46" s="1" t="s">
        <v>17</v>
      </c>
      <c r="BL46" s="1" t="s">
        <v>8</v>
      </c>
      <c r="BM46" s="1" t="s">
        <v>9</v>
      </c>
      <c r="BN46" s="1" t="s">
        <v>8</v>
      </c>
      <c r="BO46" s="1" t="s">
        <v>1</v>
      </c>
      <c r="BP46" s="1" t="s">
        <v>8</v>
      </c>
      <c r="BQ46" s="1" t="s">
        <v>8</v>
      </c>
      <c r="BR46" s="1" t="s">
        <v>9</v>
      </c>
      <c r="BS46" s="1" t="s">
        <v>9</v>
      </c>
      <c r="BT46" s="1" t="s">
        <v>9</v>
      </c>
      <c r="BU46" s="1" t="s">
        <v>9</v>
      </c>
      <c r="BV46" s="1" t="s">
        <v>9</v>
      </c>
      <c r="BW46" s="1" t="s">
        <v>8</v>
      </c>
      <c r="BX46" s="1" t="s">
        <v>8</v>
      </c>
      <c r="BY46" s="1" t="s">
        <v>8</v>
      </c>
      <c r="BZ46" s="1" t="s">
        <v>8</v>
      </c>
      <c r="CA46" s="1" t="s">
        <v>8</v>
      </c>
      <c r="CB46" s="1" t="s">
        <v>276</v>
      </c>
      <c r="CC46" s="1" t="s">
        <v>8</v>
      </c>
      <c r="CD46" s="1" t="s">
        <v>8</v>
      </c>
      <c r="CE46" s="1" t="s">
        <v>8</v>
      </c>
      <c r="CF46" s="1" t="s">
        <v>8</v>
      </c>
      <c r="CG46" s="1" t="s">
        <v>8</v>
      </c>
      <c r="CM46">
        <v>6</v>
      </c>
      <c r="CN46" s="1" t="s">
        <v>415</v>
      </c>
      <c r="CO46" s="1" t="s">
        <v>454</v>
      </c>
      <c r="CP46" s="1" t="s">
        <v>109</v>
      </c>
      <c r="CQ46" s="1" t="s">
        <v>110</v>
      </c>
      <c r="CR46" s="1" t="s">
        <v>8</v>
      </c>
      <c r="CS46" s="1" t="s">
        <v>14</v>
      </c>
      <c r="CT46" s="1" t="s">
        <v>8</v>
      </c>
      <c r="CU46" s="1" t="s">
        <v>43</v>
      </c>
      <c r="CV46" s="1" t="s">
        <v>8</v>
      </c>
      <c r="DG46">
        <v>5</v>
      </c>
      <c r="DH46" s="1" t="s">
        <v>25</v>
      </c>
      <c r="DI46" s="1" t="s">
        <v>29</v>
      </c>
      <c r="DJ46" s="1" t="s">
        <v>30</v>
      </c>
      <c r="DK46" s="1" t="s">
        <v>17</v>
      </c>
      <c r="DL46" s="1" t="s">
        <v>1</v>
      </c>
      <c r="DM46" s="1" t="s">
        <v>8</v>
      </c>
      <c r="DN46" s="1" t="s">
        <v>9</v>
      </c>
      <c r="DO46" s="1" t="s">
        <v>9</v>
      </c>
      <c r="DP46" s="1" t="s">
        <v>8</v>
      </c>
      <c r="DQ46" s="1" t="s">
        <v>8</v>
      </c>
      <c r="DR46" s="1" t="s">
        <v>8</v>
      </c>
      <c r="EA46">
        <v>6</v>
      </c>
      <c r="EB46" s="1" t="s">
        <v>425</v>
      </c>
      <c r="EC46" s="1" t="s">
        <v>406</v>
      </c>
      <c r="ED46" s="1" t="s">
        <v>223</v>
      </c>
      <c r="EE46" s="1" t="s">
        <v>9</v>
      </c>
      <c r="EF46" s="1" t="s">
        <v>8</v>
      </c>
      <c r="EG46" s="1" t="s">
        <v>8</v>
      </c>
      <c r="EH46" s="1" t="s">
        <v>8</v>
      </c>
      <c r="EI46" s="1" t="s">
        <v>12</v>
      </c>
      <c r="EJ46" s="1" t="s">
        <v>1</v>
      </c>
      <c r="EK46" s="1" t="s">
        <v>9</v>
      </c>
      <c r="EL46" s="1" t="s">
        <v>9</v>
      </c>
      <c r="EM46" s="1" t="s">
        <v>8</v>
      </c>
      <c r="EN46" s="1" t="s">
        <v>8</v>
      </c>
      <c r="HW46">
        <v>7</v>
      </c>
      <c r="HX46" s="1" t="s">
        <v>264</v>
      </c>
      <c r="HY46" s="1" t="s">
        <v>8</v>
      </c>
    </row>
    <row r="47" spans="31:233">
      <c r="AE47">
        <v>5</v>
      </c>
      <c r="AF47" s="1" t="s">
        <v>278</v>
      </c>
      <c r="AG47" s="1" t="s">
        <v>279</v>
      </c>
      <c r="AH47" s="1" t="s">
        <v>8</v>
      </c>
      <c r="AI47" s="1" t="s">
        <v>1</v>
      </c>
      <c r="AJ47" s="1" t="s">
        <v>41</v>
      </c>
      <c r="AK47" s="1" t="s">
        <v>11</v>
      </c>
      <c r="AL47" s="1" t="s">
        <v>8</v>
      </c>
      <c r="AM47" s="1" t="s">
        <v>8</v>
      </c>
      <c r="AN47" s="1" t="s">
        <v>8</v>
      </c>
      <c r="AO47" s="1" t="s">
        <v>8</v>
      </c>
      <c r="AP47" s="1" t="s">
        <v>8</v>
      </c>
      <c r="AQ47" s="1" t="s">
        <v>8</v>
      </c>
      <c r="AR47" s="1" t="s">
        <v>28</v>
      </c>
      <c r="AS47" s="1" t="s">
        <v>8</v>
      </c>
      <c r="AT47" s="1" t="s">
        <v>12</v>
      </c>
      <c r="AU47" s="1" t="s">
        <v>8</v>
      </c>
      <c r="AV47" s="1" t="s">
        <v>8</v>
      </c>
      <c r="AW47" s="1" t="s">
        <v>8</v>
      </c>
      <c r="AX47" s="1" t="s">
        <v>8</v>
      </c>
      <c r="AY47" s="1" t="s">
        <v>21</v>
      </c>
      <c r="AZ47" s="1" t="s">
        <v>278</v>
      </c>
      <c r="BA47" s="1" t="s">
        <v>15</v>
      </c>
      <c r="BB47" s="1" t="s">
        <v>8</v>
      </c>
      <c r="BC47" s="1" t="s">
        <v>8</v>
      </c>
      <c r="BD47" s="1" t="s">
        <v>8</v>
      </c>
      <c r="BE47" s="1" t="s">
        <v>8</v>
      </c>
      <c r="BF47" s="1" t="s">
        <v>8</v>
      </c>
      <c r="BG47" s="1" t="s">
        <v>8</v>
      </c>
      <c r="BH47" s="1" t="s">
        <v>8</v>
      </c>
      <c r="BI47" s="1" t="s">
        <v>8</v>
      </c>
      <c r="BJ47" s="1" t="s">
        <v>13</v>
      </c>
      <c r="BK47" s="1" t="s">
        <v>17</v>
      </c>
      <c r="BL47" s="1" t="s">
        <v>1</v>
      </c>
      <c r="BM47" s="1" t="s">
        <v>9</v>
      </c>
      <c r="BN47" s="1" t="s">
        <v>8</v>
      </c>
      <c r="BO47" s="1" t="s">
        <v>8</v>
      </c>
      <c r="BP47" s="1" t="s">
        <v>8</v>
      </c>
      <c r="BQ47" s="1" t="s">
        <v>8</v>
      </c>
      <c r="BR47" s="1" t="s">
        <v>9</v>
      </c>
      <c r="BS47" s="1" t="s">
        <v>9</v>
      </c>
      <c r="BT47" s="1" t="s">
        <v>9</v>
      </c>
      <c r="BU47" s="1" t="s">
        <v>9</v>
      </c>
      <c r="BV47" s="1" t="s">
        <v>9</v>
      </c>
      <c r="BW47" s="1" t="s">
        <v>8</v>
      </c>
      <c r="BX47" s="1" t="s">
        <v>8</v>
      </c>
      <c r="BY47" s="1" t="s">
        <v>8</v>
      </c>
      <c r="BZ47" s="1" t="s">
        <v>8</v>
      </c>
      <c r="CA47" s="1" t="s">
        <v>8</v>
      </c>
      <c r="CB47" s="1" t="s">
        <v>278</v>
      </c>
      <c r="CC47" s="1" t="s">
        <v>8</v>
      </c>
      <c r="CD47" s="1" t="s">
        <v>8</v>
      </c>
      <c r="CE47" s="1" t="s">
        <v>8</v>
      </c>
      <c r="CF47" s="1" t="s">
        <v>8</v>
      </c>
      <c r="CG47" s="1" t="s">
        <v>8</v>
      </c>
      <c r="CM47">
        <v>6</v>
      </c>
      <c r="CN47" s="1" t="s">
        <v>415</v>
      </c>
      <c r="CO47" s="1" t="s">
        <v>455</v>
      </c>
      <c r="CP47" s="1" t="s">
        <v>111</v>
      </c>
      <c r="CQ47" s="1" t="s">
        <v>112</v>
      </c>
      <c r="CR47" s="1" t="s">
        <v>8</v>
      </c>
      <c r="CS47" s="1" t="s">
        <v>14</v>
      </c>
      <c r="CT47" s="1" t="s">
        <v>8</v>
      </c>
      <c r="CU47" s="1" t="s">
        <v>43</v>
      </c>
      <c r="CV47" s="1" t="s">
        <v>8</v>
      </c>
      <c r="DG47">
        <v>5</v>
      </c>
      <c r="DH47" s="1" t="s">
        <v>32</v>
      </c>
      <c r="DI47" s="1" t="s">
        <v>205</v>
      </c>
      <c r="DJ47" s="1" t="s">
        <v>206</v>
      </c>
      <c r="DK47" s="1" t="s">
        <v>17</v>
      </c>
      <c r="DL47" s="1" t="s">
        <v>1</v>
      </c>
      <c r="DM47" s="1" t="s">
        <v>8</v>
      </c>
      <c r="DN47" s="1" t="s">
        <v>9</v>
      </c>
      <c r="DO47" s="1" t="s">
        <v>9</v>
      </c>
      <c r="DP47" s="1" t="s">
        <v>8</v>
      </c>
      <c r="DQ47" s="1" t="s">
        <v>8</v>
      </c>
      <c r="DR47" s="1" t="s">
        <v>8</v>
      </c>
      <c r="EA47">
        <v>6</v>
      </c>
      <c r="EB47" s="1" t="s">
        <v>425</v>
      </c>
      <c r="EC47" s="1" t="s">
        <v>407</v>
      </c>
      <c r="ED47" s="1" t="s">
        <v>223</v>
      </c>
      <c r="EE47" s="1" t="s">
        <v>9</v>
      </c>
      <c r="EF47" s="1" t="s">
        <v>8</v>
      </c>
      <c r="EG47" s="1" t="s">
        <v>8</v>
      </c>
      <c r="EH47" s="1" t="s">
        <v>8</v>
      </c>
      <c r="EI47" s="1" t="s">
        <v>12</v>
      </c>
      <c r="EJ47" s="1" t="s">
        <v>1</v>
      </c>
      <c r="EK47" s="1" t="s">
        <v>9</v>
      </c>
      <c r="EL47" s="1" t="s">
        <v>9</v>
      </c>
      <c r="EM47" s="1" t="s">
        <v>8</v>
      </c>
      <c r="EN47" s="1" t="s">
        <v>8</v>
      </c>
      <c r="HW47">
        <v>7</v>
      </c>
      <c r="HX47" s="1" t="s">
        <v>236</v>
      </c>
      <c r="HY47" s="1" t="s">
        <v>8</v>
      </c>
    </row>
    <row r="48" spans="31:233">
      <c r="CM48">
        <v>6</v>
      </c>
      <c r="CN48" s="1" t="s">
        <v>415</v>
      </c>
      <c r="CO48" s="1" t="s">
        <v>456</v>
      </c>
      <c r="CP48" s="1" t="s">
        <v>113</v>
      </c>
      <c r="CQ48" s="1" t="s">
        <v>114</v>
      </c>
      <c r="CR48" s="1" t="s">
        <v>8</v>
      </c>
      <c r="CS48" s="1" t="s">
        <v>14</v>
      </c>
      <c r="CT48" s="1" t="s">
        <v>8</v>
      </c>
      <c r="CU48" s="1" t="s">
        <v>43</v>
      </c>
      <c r="CV48" s="1" t="s">
        <v>8</v>
      </c>
      <c r="DG48">
        <v>5</v>
      </c>
      <c r="DH48" s="1" t="s">
        <v>32</v>
      </c>
      <c r="DI48" s="1" t="s">
        <v>209</v>
      </c>
      <c r="DJ48" s="1" t="s">
        <v>210</v>
      </c>
      <c r="DK48" s="1" t="s">
        <v>17</v>
      </c>
      <c r="DL48" s="1" t="s">
        <v>1</v>
      </c>
      <c r="DM48" s="1" t="s">
        <v>8</v>
      </c>
      <c r="DN48" s="1" t="s">
        <v>9</v>
      </c>
      <c r="DO48" s="1" t="s">
        <v>9</v>
      </c>
      <c r="DP48" s="1" t="s">
        <v>8</v>
      </c>
      <c r="DQ48" s="1" t="s">
        <v>8</v>
      </c>
      <c r="DR48" s="1" t="s">
        <v>8</v>
      </c>
      <c r="EA48">
        <v>6</v>
      </c>
      <c r="EB48" s="1" t="s">
        <v>425</v>
      </c>
      <c r="EC48" s="1" t="s">
        <v>408</v>
      </c>
      <c r="ED48" s="1" t="s">
        <v>223</v>
      </c>
      <c r="EE48" s="1" t="s">
        <v>9</v>
      </c>
      <c r="EF48" s="1" t="s">
        <v>8</v>
      </c>
      <c r="EG48" s="1" t="s">
        <v>8</v>
      </c>
      <c r="EH48" s="1" t="s">
        <v>8</v>
      </c>
      <c r="EI48" s="1" t="s">
        <v>12</v>
      </c>
      <c r="EJ48" s="1" t="s">
        <v>1</v>
      </c>
      <c r="EK48" s="1" t="s">
        <v>9</v>
      </c>
      <c r="EL48" s="1" t="s">
        <v>9</v>
      </c>
      <c r="EM48" s="1" t="s">
        <v>8</v>
      </c>
      <c r="EN48" s="1" t="s">
        <v>8</v>
      </c>
      <c r="HW48">
        <v>7</v>
      </c>
      <c r="HX48" s="1" t="s">
        <v>237</v>
      </c>
      <c r="HY48" s="1" t="s">
        <v>8</v>
      </c>
    </row>
    <row r="49" spans="91:233">
      <c r="CM49">
        <v>6</v>
      </c>
      <c r="CN49" s="1" t="s">
        <v>415</v>
      </c>
      <c r="CO49" s="1" t="s">
        <v>457</v>
      </c>
      <c r="CP49" s="1" t="s">
        <v>115</v>
      </c>
      <c r="CQ49" s="1" t="s">
        <v>116</v>
      </c>
      <c r="CR49" s="1" t="s">
        <v>8</v>
      </c>
      <c r="CS49" s="1" t="s">
        <v>14</v>
      </c>
      <c r="CT49" s="1" t="s">
        <v>8</v>
      </c>
      <c r="CU49" s="1" t="s">
        <v>43</v>
      </c>
      <c r="CV49" s="1" t="s">
        <v>8</v>
      </c>
      <c r="DG49">
        <v>5</v>
      </c>
      <c r="DH49" s="1" t="s">
        <v>32</v>
      </c>
      <c r="DI49" s="1" t="s">
        <v>211</v>
      </c>
      <c r="DJ49" s="1" t="s">
        <v>212</v>
      </c>
      <c r="DK49" s="1" t="s">
        <v>17</v>
      </c>
      <c r="DL49" s="1" t="s">
        <v>1</v>
      </c>
      <c r="DM49" s="1" t="s">
        <v>8</v>
      </c>
      <c r="DN49" s="1" t="s">
        <v>9</v>
      </c>
      <c r="DO49" s="1" t="s">
        <v>9</v>
      </c>
      <c r="DP49" s="1" t="s">
        <v>8</v>
      </c>
      <c r="DQ49" s="1" t="s">
        <v>8</v>
      </c>
      <c r="DR49" s="1" t="s">
        <v>8</v>
      </c>
      <c r="EA49">
        <v>6</v>
      </c>
      <c r="EB49" s="1" t="s">
        <v>426</v>
      </c>
      <c r="EC49" s="1" t="s">
        <v>404</v>
      </c>
      <c r="ED49" s="1" t="s">
        <v>223</v>
      </c>
      <c r="EE49" s="1" t="s">
        <v>9</v>
      </c>
      <c r="EF49" s="1" t="s">
        <v>8</v>
      </c>
      <c r="EG49" s="1" t="s">
        <v>8</v>
      </c>
      <c r="EH49" s="1" t="s">
        <v>8</v>
      </c>
      <c r="EI49" s="1" t="s">
        <v>12</v>
      </c>
      <c r="EJ49" s="1" t="s">
        <v>1</v>
      </c>
      <c r="EK49" s="1" t="s">
        <v>9</v>
      </c>
      <c r="EL49" s="1" t="s">
        <v>9</v>
      </c>
      <c r="EM49" s="1" t="s">
        <v>8</v>
      </c>
      <c r="EN49" s="1" t="s">
        <v>8</v>
      </c>
      <c r="HW49">
        <v>7</v>
      </c>
      <c r="HX49" s="1" t="s">
        <v>238</v>
      </c>
      <c r="HY49" s="1" t="s">
        <v>8</v>
      </c>
    </row>
    <row r="50" spans="91:233">
      <c r="CM50">
        <v>6</v>
      </c>
      <c r="CN50" s="1" t="s">
        <v>415</v>
      </c>
      <c r="CO50" s="1" t="s">
        <v>458</v>
      </c>
      <c r="CP50" s="1" t="s">
        <v>117</v>
      </c>
      <c r="CQ50" s="1" t="s">
        <v>118</v>
      </c>
      <c r="CR50" s="1" t="s">
        <v>8</v>
      </c>
      <c r="CS50" s="1" t="s">
        <v>14</v>
      </c>
      <c r="CT50" s="1" t="s">
        <v>8</v>
      </c>
      <c r="CU50" s="1" t="s">
        <v>43</v>
      </c>
      <c r="CV50" s="1" t="s">
        <v>8</v>
      </c>
      <c r="DG50">
        <v>5</v>
      </c>
      <c r="DH50" s="1" t="s">
        <v>32</v>
      </c>
      <c r="DI50" s="1" t="s">
        <v>213</v>
      </c>
      <c r="DJ50" s="1" t="s">
        <v>214</v>
      </c>
      <c r="DK50" s="1" t="s">
        <v>17</v>
      </c>
      <c r="DL50" s="1" t="s">
        <v>1</v>
      </c>
      <c r="DM50" s="1" t="s">
        <v>8</v>
      </c>
      <c r="DN50" s="1" t="s">
        <v>9</v>
      </c>
      <c r="DO50" s="1" t="s">
        <v>9</v>
      </c>
      <c r="DP50" s="1" t="s">
        <v>8</v>
      </c>
      <c r="DQ50" s="1" t="s">
        <v>8</v>
      </c>
      <c r="DR50" s="1" t="s">
        <v>8</v>
      </c>
      <c r="EA50">
        <v>6</v>
      </c>
      <c r="EB50" s="1" t="s">
        <v>426</v>
      </c>
      <c r="EC50" s="1" t="s">
        <v>405</v>
      </c>
      <c r="ED50" s="1" t="s">
        <v>223</v>
      </c>
      <c r="EE50" s="1" t="s">
        <v>9</v>
      </c>
      <c r="EF50" s="1" t="s">
        <v>8</v>
      </c>
      <c r="EG50" s="1" t="s">
        <v>8</v>
      </c>
      <c r="EH50" s="1" t="s">
        <v>8</v>
      </c>
      <c r="EI50" s="1" t="s">
        <v>12</v>
      </c>
      <c r="EJ50" s="1" t="s">
        <v>1</v>
      </c>
      <c r="EK50" s="1" t="s">
        <v>9</v>
      </c>
      <c r="EL50" s="1" t="s">
        <v>9</v>
      </c>
      <c r="EM50" s="1" t="s">
        <v>8</v>
      </c>
      <c r="EN50" s="1" t="s">
        <v>8</v>
      </c>
      <c r="HW50">
        <v>7</v>
      </c>
      <c r="HX50" s="1" t="s">
        <v>239</v>
      </c>
      <c r="HY50" s="1" t="s">
        <v>9</v>
      </c>
    </row>
    <row r="51" spans="91:233">
      <c r="CM51">
        <v>6</v>
      </c>
      <c r="CN51" s="1" t="s">
        <v>415</v>
      </c>
      <c r="CO51" s="1" t="s">
        <v>459</v>
      </c>
      <c r="CP51" s="1" t="s">
        <v>119</v>
      </c>
      <c r="CQ51" s="1" t="s">
        <v>120</v>
      </c>
      <c r="CR51" s="1" t="s">
        <v>8</v>
      </c>
      <c r="CS51" s="1" t="s">
        <v>14</v>
      </c>
      <c r="CT51" s="1" t="s">
        <v>8</v>
      </c>
      <c r="CU51" s="1" t="s">
        <v>43</v>
      </c>
      <c r="CV51" s="1" t="s">
        <v>8</v>
      </c>
      <c r="DG51">
        <v>5</v>
      </c>
      <c r="DH51" s="1" t="s">
        <v>32</v>
      </c>
      <c r="DI51" s="1" t="s">
        <v>215</v>
      </c>
      <c r="DJ51" s="1" t="s">
        <v>216</v>
      </c>
      <c r="DK51" s="1" t="s">
        <v>17</v>
      </c>
      <c r="DL51" s="1" t="s">
        <v>1</v>
      </c>
      <c r="DM51" s="1" t="s">
        <v>8</v>
      </c>
      <c r="DN51" s="1" t="s">
        <v>9</v>
      </c>
      <c r="DO51" s="1" t="s">
        <v>9</v>
      </c>
      <c r="DP51" s="1" t="s">
        <v>8</v>
      </c>
      <c r="DQ51" s="1" t="s">
        <v>8</v>
      </c>
      <c r="DR51" s="1" t="s">
        <v>8</v>
      </c>
      <c r="EA51">
        <v>6</v>
      </c>
      <c r="EB51" s="1" t="s">
        <v>426</v>
      </c>
      <c r="EC51" s="1" t="s">
        <v>406</v>
      </c>
      <c r="ED51" s="1" t="s">
        <v>223</v>
      </c>
      <c r="EE51" s="1" t="s">
        <v>9</v>
      </c>
      <c r="EF51" s="1" t="s">
        <v>8</v>
      </c>
      <c r="EG51" s="1" t="s">
        <v>8</v>
      </c>
      <c r="EH51" s="1" t="s">
        <v>8</v>
      </c>
      <c r="EI51" s="1" t="s">
        <v>12</v>
      </c>
      <c r="EJ51" s="1" t="s">
        <v>1</v>
      </c>
      <c r="EK51" s="1" t="s">
        <v>9</v>
      </c>
      <c r="EL51" s="1" t="s">
        <v>9</v>
      </c>
      <c r="EM51" s="1" t="s">
        <v>8</v>
      </c>
      <c r="EN51" s="1" t="s">
        <v>8</v>
      </c>
      <c r="HW51">
        <v>7</v>
      </c>
      <c r="HX51" s="1" t="s">
        <v>240</v>
      </c>
      <c r="HY51" s="1" t="s">
        <v>9</v>
      </c>
    </row>
    <row r="52" spans="91:233">
      <c r="CM52">
        <v>6</v>
      </c>
      <c r="CN52" s="1" t="s">
        <v>415</v>
      </c>
      <c r="CO52" s="1" t="s">
        <v>460</v>
      </c>
      <c r="CP52" s="1" t="s">
        <v>121</v>
      </c>
      <c r="CQ52" s="1" t="s">
        <v>122</v>
      </c>
      <c r="CR52" s="1" t="s">
        <v>8</v>
      </c>
      <c r="CS52" s="1" t="s">
        <v>67</v>
      </c>
      <c r="CT52" s="1" t="s">
        <v>8</v>
      </c>
      <c r="CU52" s="1" t="s">
        <v>43</v>
      </c>
      <c r="CV52" s="1" t="s">
        <v>8</v>
      </c>
      <c r="EA52">
        <v>6</v>
      </c>
      <c r="EB52" s="1" t="s">
        <v>426</v>
      </c>
      <c r="EC52" s="1" t="s">
        <v>407</v>
      </c>
      <c r="ED52" s="1" t="s">
        <v>223</v>
      </c>
      <c r="EE52" s="1" t="s">
        <v>9</v>
      </c>
      <c r="EF52" s="1" t="s">
        <v>8</v>
      </c>
      <c r="EG52" s="1" t="s">
        <v>8</v>
      </c>
      <c r="EH52" s="1" t="s">
        <v>8</v>
      </c>
      <c r="EI52" s="1" t="s">
        <v>12</v>
      </c>
      <c r="EJ52" s="1" t="s">
        <v>1</v>
      </c>
      <c r="EK52" s="1" t="s">
        <v>9</v>
      </c>
      <c r="EL52" s="1" t="s">
        <v>9</v>
      </c>
      <c r="EM52" s="1" t="s">
        <v>8</v>
      </c>
      <c r="EN52" s="1" t="s">
        <v>8</v>
      </c>
      <c r="HW52">
        <v>7</v>
      </c>
      <c r="HX52" s="1" t="s">
        <v>228</v>
      </c>
      <c r="HY52" s="1" t="s">
        <v>2</v>
      </c>
    </row>
    <row r="53" spans="91:233">
      <c r="CM53">
        <v>6</v>
      </c>
      <c r="CN53" s="1" t="s">
        <v>415</v>
      </c>
      <c r="CO53" s="1" t="s">
        <v>461</v>
      </c>
      <c r="CP53" s="1" t="s">
        <v>123</v>
      </c>
      <c r="CQ53" s="1" t="s">
        <v>124</v>
      </c>
      <c r="CR53" s="1" t="s">
        <v>8</v>
      </c>
      <c r="CS53" s="1" t="s">
        <v>67</v>
      </c>
      <c r="CT53" s="1" t="s">
        <v>8</v>
      </c>
      <c r="CU53" s="1" t="s">
        <v>43</v>
      </c>
      <c r="CV53" s="1" t="s">
        <v>8</v>
      </c>
      <c r="EA53">
        <v>6</v>
      </c>
      <c r="EB53" s="1" t="s">
        <v>426</v>
      </c>
      <c r="EC53" s="1" t="s">
        <v>408</v>
      </c>
      <c r="ED53" s="1" t="s">
        <v>223</v>
      </c>
      <c r="EE53" s="1" t="s">
        <v>9</v>
      </c>
      <c r="EF53" s="1" t="s">
        <v>8</v>
      </c>
      <c r="EG53" s="1" t="s">
        <v>8</v>
      </c>
      <c r="EH53" s="1" t="s">
        <v>8</v>
      </c>
      <c r="EI53" s="1" t="s">
        <v>12</v>
      </c>
      <c r="EJ53" s="1" t="s">
        <v>1</v>
      </c>
      <c r="EK53" s="1" t="s">
        <v>9</v>
      </c>
      <c r="EL53" s="1" t="s">
        <v>9</v>
      </c>
      <c r="EM53" s="1" t="s">
        <v>8</v>
      </c>
      <c r="EN53" s="1" t="s">
        <v>8</v>
      </c>
      <c r="HW53">
        <v>7</v>
      </c>
      <c r="HX53" s="1" t="s">
        <v>229</v>
      </c>
      <c r="HY53" s="1" t="s">
        <v>8</v>
      </c>
    </row>
    <row r="54" spans="91:233">
      <c r="CM54">
        <v>6</v>
      </c>
      <c r="CN54" s="1" t="s">
        <v>415</v>
      </c>
      <c r="CO54" s="1" t="s">
        <v>462</v>
      </c>
      <c r="CP54" s="1" t="s">
        <v>68</v>
      </c>
      <c r="CQ54" s="1" t="s">
        <v>125</v>
      </c>
      <c r="CR54" s="1" t="s">
        <v>8</v>
      </c>
      <c r="CS54" s="1" t="s">
        <v>14</v>
      </c>
      <c r="CT54" s="1" t="s">
        <v>8</v>
      </c>
      <c r="CU54" s="1" t="s">
        <v>43</v>
      </c>
      <c r="CV54" s="1" t="s">
        <v>8</v>
      </c>
      <c r="EA54">
        <v>6</v>
      </c>
      <c r="EB54" s="1" t="s">
        <v>427</v>
      </c>
      <c r="EC54" s="1" t="s">
        <v>404</v>
      </c>
      <c r="ED54" s="1" t="s">
        <v>223</v>
      </c>
      <c r="EE54" s="1" t="s">
        <v>9</v>
      </c>
      <c r="EF54" s="1" t="s">
        <v>8</v>
      </c>
      <c r="EG54" s="1" t="s">
        <v>8</v>
      </c>
      <c r="EH54" s="1" t="s">
        <v>8</v>
      </c>
      <c r="EI54" s="1" t="s">
        <v>12</v>
      </c>
      <c r="EJ54" s="1" t="s">
        <v>1</v>
      </c>
      <c r="EK54" s="1" t="s">
        <v>9</v>
      </c>
      <c r="EL54" s="1" t="s">
        <v>9</v>
      </c>
      <c r="EM54" s="1" t="s">
        <v>8</v>
      </c>
      <c r="EN54" s="1" t="s">
        <v>8</v>
      </c>
      <c r="HW54">
        <v>7</v>
      </c>
      <c r="HX54" s="1" t="s">
        <v>231</v>
      </c>
      <c r="HY54" s="1" t="s">
        <v>8</v>
      </c>
    </row>
    <row r="55" spans="91:233">
      <c r="CM55">
        <v>6</v>
      </c>
      <c r="CN55" s="1" t="s">
        <v>415</v>
      </c>
      <c r="CO55" s="1" t="s">
        <v>463</v>
      </c>
      <c r="CP55" s="1" t="s">
        <v>126</v>
      </c>
      <c r="CQ55" s="1" t="s">
        <v>127</v>
      </c>
      <c r="CR55" s="1" t="s">
        <v>8</v>
      </c>
      <c r="CS55" s="1" t="s">
        <v>14</v>
      </c>
      <c r="CT55" s="1" t="s">
        <v>8</v>
      </c>
      <c r="CU55" s="1" t="s">
        <v>43</v>
      </c>
      <c r="CV55" s="1" t="s">
        <v>8</v>
      </c>
      <c r="EA55">
        <v>6</v>
      </c>
      <c r="EB55" s="1" t="s">
        <v>427</v>
      </c>
      <c r="EC55" s="1" t="s">
        <v>405</v>
      </c>
      <c r="ED55" s="1" t="s">
        <v>223</v>
      </c>
      <c r="EE55" s="1" t="s">
        <v>9</v>
      </c>
      <c r="EF55" s="1" t="s">
        <v>8</v>
      </c>
      <c r="EG55" s="1" t="s">
        <v>8</v>
      </c>
      <c r="EH55" s="1" t="s">
        <v>8</v>
      </c>
      <c r="EI55" s="1" t="s">
        <v>12</v>
      </c>
      <c r="EJ55" s="1" t="s">
        <v>1</v>
      </c>
      <c r="EK55" s="1" t="s">
        <v>9</v>
      </c>
      <c r="EL55" s="1" t="s">
        <v>9</v>
      </c>
      <c r="EM55" s="1" t="s">
        <v>8</v>
      </c>
      <c r="EN55" s="1" t="s">
        <v>8</v>
      </c>
      <c r="HW55">
        <v>7</v>
      </c>
      <c r="HX55" s="1" t="s">
        <v>232</v>
      </c>
      <c r="HY55" s="1" t="s">
        <v>8</v>
      </c>
    </row>
    <row r="56" spans="91:233">
      <c r="CM56">
        <v>6</v>
      </c>
      <c r="CN56" s="1" t="s">
        <v>415</v>
      </c>
      <c r="CO56" s="1" t="s">
        <v>464</v>
      </c>
      <c r="CP56" s="1" t="s">
        <v>128</v>
      </c>
      <c r="CQ56" s="1" t="s">
        <v>129</v>
      </c>
      <c r="CR56" s="1" t="s">
        <v>8</v>
      </c>
      <c r="CS56" s="1" t="s">
        <v>14</v>
      </c>
      <c r="CT56" s="1" t="s">
        <v>8</v>
      </c>
      <c r="CU56" s="1" t="s">
        <v>43</v>
      </c>
      <c r="CV56" s="1" t="s">
        <v>8</v>
      </c>
      <c r="EA56">
        <v>6</v>
      </c>
      <c r="EB56" s="1" t="s">
        <v>427</v>
      </c>
      <c r="EC56" s="1" t="s">
        <v>406</v>
      </c>
      <c r="ED56" s="1" t="s">
        <v>223</v>
      </c>
      <c r="EE56" s="1" t="s">
        <v>9</v>
      </c>
      <c r="EF56" s="1" t="s">
        <v>8</v>
      </c>
      <c r="EG56" s="1" t="s">
        <v>8</v>
      </c>
      <c r="EH56" s="1" t="s">
        <v>8</v>
      </c>
      <c r="EI56" s="1" t="s">
        <v>12</v>
      </c>
      <c r="EJ56" s="1" t="s">
        <v>1</v>
      </c>
      <c r="EK56" s="1" t="s">
        <v>9</v>
      </c>
      <c r="EL56" s="1" t="s">
        <v>9</v>
      </c>
      <c r="EM56" s="1" t="s">
        <v>8</v>
      </c>
      <c r="EN56" s="1" t="s">
        <v>8</v>
      </c>
      <c r="HW56">
        <v>7</v>
      </c>
      <c r="HX56" s="1" t="s">
        <v>235</v>
      </c>
      <c r="HY56" s="1" t="s">
        <v>8</v>
      </c>
    </row>
    <row r="57" spans="91:233">
      <c r="CM57">
        <v>6</v>
      </c>
      <c r="CN57" s="1" t="s">
        <v>415</v>
      </c>
      <c r="CO57" s="1" t="s">
        <v>465</v>
      </c>
      <c r="CP57" s="1" t="s">
        <v>130</v>
      </c>
      <c r="CQ57" s="1" t="s">
        <v>131</v>
      </c>
      <c r="CR57" s="1" t="s">
        <v>8</v>
      </c>
      <c r="CS57" s="1" t="s">
        <v>14</v>
      </c>
      <c r="CT57" s="1" t="s">
        <v>8</v>
      </c>
      <c r="CU57" s="1" t="s">
        <v>43</v>
      </c>
      <c r="CV57" s="1" t="s">
        <v>8</v>
      </c>
      <c r="EA57">
        <v>6</v>
      </c>
      <c r="EB57" s="1" t="s">
        <v>427</v>
      </c>
      <c r="EC57" s="1" t="s">
        <v>407</v>
      </c>
      <c r="ED57" s="1" t="s">
        <v>223</v>
      </c>
      <c r="EE57" s="1" t="s">
        <v>9</v>
      </c>
      <c r="EF57" s="1" t="s">
        <v>8</v>
      </c>
      <c r="EG57" s="1" t="s">
        <v>8</v>
      </c>
      <c r="EH57" s="1" t="s">
        <v>8</v>
      </c>
      <c r="EI57" s="1" t="s">
        <v>12</v>
      </c>
      <c r="EJ57" s="1" t="s">
        <v>1</v>
      </c>
      <c r="EK57" s="1" t="s">
        <v>9</v>
      </c>
      <c r="EL57" s="1" t="s">
        <v>9</v>
      </c>
      <c r="EM57" s="1" t="s">
        <v>8</v>
      </c>
      <c r="EN57" s="1" t="s">
        <v>8</v>
      </c>
      <c r="HW57">
        <v>7</v>
      </c>
      <c r="HX57" s="1" t="s">
        <v>234</v>
      </c>
      <c r="HY57" s="1" t="s">
        <v>8</v>
      </c>
    </row>
    <row r="58" spans="91:233">
      <c r="CM58">
        <v>6</v>
      </c>
      <c r="CN58" s="1" t="s">
        <v>415</v>
      </c>
      <c r="CO58" s="1" t="s">
        <v>466</v>
      </c>
      <c r="CP58" s="1" t="s">
        <v>132</v>
      </c>
      <c r="CQ58" s="1" t="s">
        <v>133</v>
      </c>
      <c r="CR58" s="1" t="s">
        <v>8</v>
      </c>
      <c r="CS58" s="1" t="s">
        <v>14</v>
      </c>
      <c r="CT58" s="1" t="s">
        <v>8</v>
      </c>
      <c r="CU58" s="1" t="s">
        <v>43</v>
      </c>
      <c r="CV58" s="1" t="s">
        <v>8</v>
      </c>
      <c r="EA58">
        <v>6</v>
      </c>
      <c r="EB58" s="1" t="s">
        <v>427</v>
      </c>
      <c r="EC58" s="1" t="s">
        <v>408</v>
      </c>
      <c r="ED58" s="1" t="s">
        <v>223</v>
      </c>
      <c r="EE58" s="1" t="s">
        <v>9</v>
      </c>
      <c r="EF58" s="1" t="s">
        <v>8</v>
      </c>
      <c r="EG58" s="1" t="s">
        <v>8</v>
      </c>
      <c r="EH58" s="1" t="s">
        <v>8</v>
      </c>
      <c r="EI58" s="1" t="s">
        <v>12</v>
      </c>
      <c r="EJ58" s="1" t="s">
        <v>1</v>
      </c>
      <c r="EK58" s="1" t="s">
        <v>9</v>
      </c>
      <c r="EL58" s="1" t="s">
        <v>9</v>
      </c>
      <c r="EM58" s="1" t="s">
        <v>8</v>
      </c>
      <c r="EN58" s="1" t="s">
        <v>8</v>
      </c>
      <c r="HW58">
        <v>7</v>
      </c>
      <c r="HX58" s="1" t="s">
        <v>233</v>
      </c>
      <c r="HY58" s="1" t="s">
        <v>8</v>
      </c>
    </row>
    <row r="59" spans="91:233">
      <c r="CM59">
        <v>6</v>
      </c>
      <c r="CN59" s="1" t="s">
        <v>415</v>
      </c>
      <c r="CO59" s="1" t="s">
        <v>467</v>
      </c>
      <c r="CP59" s="1" t="s">
        <v>134</v>
      </c>
      <c r="CQ59" s="1" t="s">
        <v>135</v>
      </c>
      <c r="CR59" s="1" t="s">
        <v>8</v>
      </c>
      <c r="CS59" s="1" t="s">
        <v>14</v>
      </c>
      <c r="CT59" s="1" t="s">
        <v>8</v>
      </c>
      <c r="CU59" s="1" t="s">
        <v>43</v>
      </c>
      <c r="CV59" s="1" t="s">
        <v>8</v>
      </c>
      <c r="EA59">
        <v>6</v>
      </c>
      <c r="EB59" s="1" t="s">
        <v>428</v>
      </c>
      <c r="EC59" s="1" t="s">
        <v>404</v>
      </c>
      <c r="ED59" s="1" t="s">
        <v>223</v>
      </c>
      <c r="EE59" s="1" t="s">
        <v>9</v>
      </c>
      <c r="EF59" s="1" t="s">
        <v>8</v>
      </c>
      <c r="EG59" s="1" t="s">
        <v>8</v>
      </c>
      <c r="EH59" s="1" t="s">
        <v>8</v>
      </c>
      <c r="EI59" s="1" t="s">
        <v>12</v>
      </c>
      <c r="EJ59" s="1" t="s">
        <v>1</v>
      </c>
      <c r="EK59" s="1" t="s">
        <v>9</v>
      </c>
      <c r="EL59" s="1" t="s">
        <v>9</v>
      </c>
      <c r="EM59" s="1" t="s">
        <v>8</v>
      </c>
      <c r="EN59" s="1" t="s">
        <v>8</v>
      </c>
      <c r="HW59">
        <v>7</v>
      </c>
      <c r="HX59" s="1" t="s">
        <v>226</v>
      </c>
      <c r="HY59" s="1" t="s">
        <v>573</v>
      </c>
    </row>
    <row r="60" spans="91:233">
      <c r="CM60">
        <v>6</v>
      </c>
      <c r="CN60" s="1" t="s">
        <v>415</v>
      </c>
      <c r="CO60" s="1" t="s">
        <v>468</v>
      </c>
      <c r="CP60" s="1" t="s">
        <v>136</v>
      </c>
      <c r="CQ60" s="1" t="s">
        <v>137</v>
      </c>
      <c r="CR60" s="1" t="s">
        <v>8</v>
      </c>
      <c r="CS60" s="1" t="s">
        <v>14</v>
      </c>
      <c r="CT60" s="1" t="s">
        <v>8</v>
      </c>
      <c r="CU60" s="1" t="s">
        <v>43</v>
      </c>
      <c r="CV60" s="1" t="s">
        <v>8</v>
      </c>
      <c r="EA60">
        <v>6</v>
      </c>
      <c r="EB60" s="1" t="s">
        <v>428</v>
      </c>
      <c r="EC60" s="1" t="s">
        <v>405</v>
      </c>
      <c r="ED60" s="1" t="s">
        <v>223</v>
      </c>
      <c r="EE60" s="1" t="s">
        <v>9</v>
      </c>
      <c r="EF60" s="1" t="s">
        <v>8</v>
      </c>
      <c r="EG60" s="1" t="s">
        <v>8</v>
      </c>
      <c r="EH60" s="1" t="s">
        <v>8</v>
      </c>
      <c r="EI60" s="1" t="s">
        <v>12</v>
      </c>
      <c r="EJ60" s="1" t="s">
        <v>1</v>
      </c>
      <c r="EK60" s="1" t="s">
        <v>9</v>
      </c>
      <c r="EL60" s="1" t="s">
        <v>9</v>
      </c>
      <c r="EM60" s="1" t="s">
        <v>8</v>
      </c>
      <c r="EN60" s="1" t="s">
        <v>8</v>
      </c>
      <c r="HW60">
        <v>7</v>
      </c>
      <c r="HX60" s="1" t="s">
        <v>241</v>
      </c>
      <c r="HY60" s="1" t="s">
        <v>582</v>
      </c>
    </row>
    <row r="61" spans="91:233">
      <c r="CM61">
        <v>6</v>
      </c>
      <c r="CN61" s="1" t="s">
        <v>415</v>
      </c>
      <c r="CO61" s="1" t="s">
        <v>469</v>
      </c>
      <c r="CP61" s="1" t="s">
        <v>138</v>
      </c>
      <c r="CQ61" s="1" t="s">
        <v>139</v>
      </c>
      <c r="CR61" s="1" t="s">
        <v>8</v>
      </c>
      <c r="CS61" s="1" t="s">
        <v>14</v>
      </c>
      <c r="CT61" s="1" t="s">
        <v>8</v>
      </c>
      <c r="CU61" s="1" t="s">
        <v>43</v>
      </c>
      <c r="CV61" s="1" t="s">
        <v>8</v>
      </c>
      <c r="EA61">
        <v>6</v>
      </c>
      <c r="EB61" s="1" t="s">
        <v>428</v>
      </c>
      <c r="EC61" s="1" t="s">
        <v>406</v>
      </c>
      <c r="ED61" s="1" t="s">
        <v>223</v>
      </c>
      <c r="EE61" s="1" t="s">
        <v>9</v>
      </c>
      <c r="EF61" s="1" t="s">
        <v>8</v>
      </c>
      <c r="EG61" s="1" t="s">
        <v>8</v>
      </c>
      <c r="EH61" s="1" t="s">
        <v>8</v>
      </c>
      <c r="EI61" s="1" t="s">
        <v>12</v>
      </c>
      <c r="EJ61" s="1" t="s">
        <v>1</v>
      </c>
      <c r="EK61" s="1" t="s">
        <v>9</v>
      </c>
      <c r="EL61" s="1" t="s">
        <v>9</v>
      </c>
      <c r="EM61" s="1" t="s">
        <v>8</v>
      </c>
      <c r="EN61" s="1" t="s">
        <v>8</v>
      </c>
      <c r="HW61">
        <v>7</v>
      </c>
      <c r="HX61" s="1" t="s">
        <v>242</v>
      </c>
      <c r="HY61" s="1" t="s">
        <v>8</v>
      </c>
    </row>
    <row r="62" spans="91:233">
      <c r="CM62">
        <v>6</v>
      </c>
      <c r="CN62" s="1" t="s">
        <v>415</v>
      </c>
      <c r="CO62" s="1" t="s">
        <v>470</v>
      </c>
      <c r="CP62" s="1" t="s">
        <v>140</v>
      </c>
      <c r="CQ62" s="1" t="s">
        <v>141</v>
      </c>
      <c r="CR62" s="1" t="s">
        <v>8</v>
      </c>
      <c r="CS62" s="1" t="s">
        <v>14</v>
      </c>
      <c r="CT62" s="1" t="s">
        <v>8</v>
      </c>
      <c r="CU62" s="1" t="s">
        <v>43</v>
      </c>
      <c r="CV62" s="1" t="s">
        <v>8</v>
      </c>
      <c r="EA62">
        <v>6</v>
      </c>
      <c r="EB62" s="1" t="s">
        <v>428</v>
      </c>
      <c r="EC62" s="1" t="s">
        <v>407</v>
      </c>
      <c r="ED62" s="1" t="s">
        <v>223</v>
      </c>
      <c r="EE62" s="1" t="s">
        <v>9</v>
      </c>
      <c r="EF62" s="1" t="s">
        <v>8</v>
      </c>
      <c r="EG62" s="1" t="s">
        <v>8</v>
      </c>
      <c r="EH62" s="1" t="s">
        <v>8</v>
      </c>
      <c r="EI62" s="1" t="s">
        <v>12</v>
      </c>
      <c r="EJ62" s="1" t="s">
        <v>1</v>
      </c>
      <c r="EK62" s="1" t="s">
        <v>9</v>
      </c>
      <c r="EL62" s="1" t="s">
        <v>9</v>
      </c>
      <c r="EM62" s="1" t="s">
        <v>8</v>
      </c>
      <c r="EN62" s="1" t="s">
        <v>8</v>
      </c>
      <c r="HW62">
        <v>7</v>
      </c>
      <c r="HX62" s="1" t="s">
        <v>243</v>
      </c>
      <c r="HY62" s="1" t="s">
        <v>8</v>
      </c>
    </row>
    <row r="63" spans="91:233">
      <c r="CM63">
        <v>6</v>
      </c>
      <c r="CN63" s="1" t="s">
        <v>415</v>
      </c>
      <c r="CO63" s="1" t="s">
        <v>471</v>
      </c>
      <c r="CP63" s="1" t="s">
        <v>142</v>
      </c>
      <c r="CQ63" s="1" t="s">
        <v>143</v>
      </c>
      <c r="CR63" s="1" t="s">
        <v>8</v>
      </c>
      <c r="CS63" s="1" t="s">
        <v>67</v>
      </c>
      <c r="CT63" s="1" t="s">
        <v>8</v>
      </c>
      <c r="CU63" s="1" t="s">
        <v>43</v>
      </c>
      <c r="CV63" s="1" t="s">
        <v>8</v>
      </c>
      <c r="EA63">
        <v>6</v>
      </c>
      <c r="EB63" s="1" t="s">
        <v>428</v>
      </c>
      <c r="EC63" s="1" t="s">
        <v>408</v>
      </c>
      <c r="ED63" s="1" t="s">
        <v>223</v>
      </c>
      <c r="EE63" s="1" t="s">
        <v>9</v>
      </c>
      <c r="EF63" s="1" t="s">
        <v>8</v>
      </c>
      <c r="EG63" s="1" t="s">
        <v>8</v>
      </c>
      <c r="EH63" s="1" t="s">
        <v>8</v>
      </c>
      <c r="EI63" s="1" t="s">
        <v>12</v>
      </c>
      <c r="EJ63" s="1" t="s">
        <v>1</v>
      </c>
      <c r="EK63" s="1" t="s">
        <v>9</v>
      </c>
      <c r="EL63" s="1" t="s">
        <v>9</v>
      </c>
      <c r="EM63" s="1" t="s">
        <v>8</v>
      </c>
      <c r="EN63" s="1" t="s">
        <v>8</v>
      </c>
      <c r="HW63">
        <v>7</v>
      </c>
      <c r="HX63" s="1" t="s">
        <v>244</v>
      </c>
      <c r="HY63" s="1" t="s">
        <v>9</v>
      </c>
    </row>
    <row r="64" spans="91:233">
      <c r="CM64">
        <v>6</v>
      </c>
      <c r="CN64" s="1" t="s">
        <v>415</v>
      </c>
      <c r="CO64" s="1" t="s">
        <v>472</v>
      </c>
      <c r="CP64" s="1" t="s">
        <v>144</v>
      </c>
      <c r="CQ64" s="1" t="s">
        <v>145</v>
      </c>
      <c r="CR64" s="1" t="s">
        <v>8</v>
      </c>
      <c r="CS64" s="1" t="s">
        <v>67</v>
      </c>
      <c r="CT64" s="1" t="s">
        <v>8</v>
      </c>
      <c r="CU64" s="1" t="s">
        <v>43</v>
      </c>
      <c r="CV64" s="1" t="s">
        <v>8</v>
      </c>
      <c r="EA64">
        <v>6</v>
      </c>
      <c r="EB64" s="1" t="s">
        <v>429</v>
      </c>
      <c r="EC64" s="1" t="s">
        <v>404</v>
      </c>
      <c r="ED64" s="1" t="s">
        <v>223</v>
      </c>
      <c r="EE64" s="1" t="s">
        <v>9</v>
      </c>
      <c r="EF64" s="1" t="s">
        <v>8</v>
      </c>
      <c r="EG64" s="1" t="s">
        <v>8</v>
      </c>
      <c r="EH64" s="1" t="s">
        <v>8</v>
      </c>
      <c r="EI64" s="1" t="s">
        <v>12</v>
      </c>
      <c r="EJ64" s="1" t="s">
        <v>1</v>
      </c>
      <c r="EK64" s="1" t="s">
        <v>9</v>
      </c>
      <c r="EL64" s="1" t="s">
        <v>9</v>
      </c>
      <c r="EM64" s="1" t="s">
        <v>8</v>
      </c>
      <c r="EN64" s="1" t="s">
        <v>8</v>
      </c>
      <c r="HW64">
        <v>7</v>
      </c>
      <c r="HX64" s="1" t="s">
        <v>245</v>
      </c>
      <c r="HY64" s="1" t="s">
        <v>1</v>
      </c>
    </row>
    <row r="65" spans="91:233">
      <c r="CM65">
        <v>6</v>
      </c>
      <c r="CN65" s="1" t="s">
        <v>415</v>
      </c>
      <c r="CO65" s="1" t="s">
        <v>473</v>
      </c>
      <c r="CP65" s="1" t="s">
        <v>68</v>
      </c>
      <c r="CQ65" s="1" t="s">
        <v>146</v>
      </c>
      <c r="CR65" s="1" t="s">
        <v>8</v>
      </c>
      <c r="CS65" s="1" t="s">
        <v>14</v>
      </c>
      <c r="CT65" s="1" t="s">
        <v>8</v>
      </c>
      <c r="CU65" s="1" t="s">
        <v>43</v>
      </c>
      <c r="CV65" s="1" t="s">
        <v>8</v>
      </c>
      <c r="EA65">
        <v>6</v>
      </c>
      <c r="EB65" s="1" t="s">
        <v>429</v>
      </c>
      <c r="EC65" s="1" t="s">
        <v>405</v>
      </c>
      <c r="ED65" s="1" t="s">
        <v>223</v>
      </c>
      <c r="EE65" s="1" t="s">
        <v>9</v>
      </c>
      <c r="EF65" s="1" t="s">
        <v>8</v>
      </c>
      <c r="EG65" s="1" t="s">
        <v>8</v>
      </c>
      <c r="EH65" s="1" t="s">
        <v>8</v>
      </c>
      <c r="EI65" s="1" t="s">
        <v>12</v>
      </c>
      <c r="EJ65" s="1" t="s">
        <v>1</v>
      </c>
      <c r="EK65" s="1" t="s">
        <v>9</v>
      </c>
      <c r="EL65" s="1" t="s">
        <v>9</v>
      </c>
      <c r="EM65" s="1" t="s">
        <v>8</v>
      </c>
      <c r="EN65" s="1" t="s">
        <v>8</v>
      </c>
      <c r="HW65">
        <v>7</v>
      </c>
      <c r="HX65" s="1" t="s">
        <v>246</v>
      </c>
      <c r="HY65" s="1" t="s">
        <v>1</v>
      </c>
    </row>
    <row r="66" spans="91:233">
      <c r="CM66">
        <v>6</v>
      </c>
      <c r="CN66" s="1" t="s">
        <v>415</v>
      </c>
      <c r="CO66" s="1" t="s">
        <v>474</v>
      </c>
      <c r="CP66" s="1" t="s">
        <v>147</v>
      </c>
      <c r="CQ66" s="1" t="s">
        <v>148</v>
      </c>
      <c r="CR66" s="1" t="s">
        <v>8</v>
      </c>
      <c r="CS66" s="1" t="s">
        <v>14</v>
      </c>
      <c r="CT66" s="1" t="s">
        <v>8</v>
      </c>
      <c r="CU66" s="1" t="s">
        <v>43</v>
      </c>
      <c r="CV66" s="1" t="s">
        <v>8</v>
      </c>
      <c r="EA66">
        <v>6</v>
      </c>
      <c r="EB66" s="1" t="s">
        <v>429</v>
      </c>
      <c r="EC66" s="1" t="s">
        <v>406</v>
      </c>
      <c r="ED66" s="1" t="s">
        <v>223</v>
      </c>
      <c r="EE66" s="1" t="s">
        <v>9</v>
      </c>
      <c r="EF66" s="1" t="s">
        <v>8</v>
      </c>
      <c r="EG66" s="1" t="s">
        <v>8</v>
      </c>
      <c r="EH66" s="1" t="s">
        <v>8</v>
      </c>
      <c r="EI66" s="1" t="s">
        <v>12</v>
      </c>
      <c r="EJ66" s="1" t="s">
        <v>1</v>
      </c>
      <c r="EK66" s="1" t="s">
        <v>9</v>
      </c>
      <c r="EL66" s="1" t="s">
        <v>9</v>
      </c>
      <c r="EM66" s="1" t="s">
        <v>8</v>
      </c>
      <c r="EN66" s="1" t="s">
        <v>8</v>
      </c>
      <c r="HW66">
        <v>7</v>
      </c>
      <c r="HX66" s="1" t="s">
        <v>593</v>
      </c>
      <c r="HY66" s="1" t="s">
        <v>8</v>
      </c>
    </row>
    <row r="67" spans="91:233">
      <c r="CM67">
        <v>6</v>
      </c>
      <c r="CN67" s="1" t="s">
        <v>415</v>
      </c>
      <c r="CO67" s="1" t="s">
        <v>475</v>
      </c>
      <c r="CP67" s="1" t="s">
        <v>149</v>
      </c>
      <c r="CQ67" s="1" t="s">
        <v>150</v>
      </c>
      <c r="CR67" s="1" t="s">
        <v>8</v>
      </c>
      <c r="CS67" s="1" t="s">
        <v>14</v>
      </c>
      <c r="CT67" s="1" t="s">
        <v>8</v>
      </c>
      <c r="CU67" s="1" t="s">
        <v>43</v>
      </c>
      <c r="CV67" s="1" t="s">
        <v>8</v>
      </c>
      <c r="EA67">
        <v>6</v>
      </c>
      <c r="EB67" s="1" t="s">
        <v>429</v>
      </c>
      <c r="EC67" s="1" t="s">
        <v>407</v>
      </c>
      <c r="ED67" s="1" t="s">
        <v>223</v>
      </c>
      <c r="EE67" s="1" t="s">
        <v>9</v>
      </c>
      <c r="EF67" s="1" t="s">
        <v>8</v>
      </c>
      <c r="EG67" s="1" t="s">
        <v>8</v>
      </c>
      <c r="EH67" s="1" t="s">
        <v>8</v>
      </c>
      <c r="EI67" s="1" t="s">
        <v>12</v>
      </c>
      <c r="EJ67" s="1" t="s">
        <v>1</v>
      </c>
      <c r="EK67" s="1" t="s">
        <v>9</v>
      </c>
      <c r="EL67" s="1" t="s">
        <v>9</v>
      </c>
      <c r="EM67" s="1" t="s">
        <v>8</v>
      </c>
      <c r="EN67" s="1" t="s">
        <v>8</v>
      </c>
      <c r="HW67">
        <v>7</v>
      </c>
      <c r="HX67" s="1" t="s">
        <v>247</v>
      </c>
      <c r="HY67" s="1" t="s">
        <v>10</v>
      </c>
    </row>
    <row r="68" spans="91:233">
      <c r="CM68">
        <v>6</v>
      </c>
      <c r="CN68" s="1" t="s">
        <v>415</v>
      </c>
      <c r="CO68" s="1" t="s">
        <v>476</v>
      </c>
      <c r="CP68" s="1" t="s">
        <v>151</v>
      </c>
      <c r="CQ68" s="1" t="s">
        <v>152</v>
      </c>
      <c r="CR68" s="1" t="s">
        <v>8</v>
      </c>
      <c r="CS68" s="1" t="s">
        <v>14</v>
      </c>
      <c r="CT68" s="1" t="s">
        <v>8</v>
      </c>
      <c r="CU68" s="1" t="s">
        <v>43</v>
      </c>
      <c r="CV68" s="1" t="s">
        <v>8</v>
      </c>
      <c r="EA68">
        <v>6</v>
      </c>
      <c r="EB68" s="1" t="s">
        <v>429</v>
      </c>
      <c r="EC68" s="1" t="s">
        <v>408</v>
      </c>
      <c r="ED68" s="1" t="s">
        <v>223</v>
      </c>
      <c r="EE68" s="1" t="s">
        <v>9</v>
      </c>
      <c r="EF68" s="1" t="s">
        <v>8</v>
      </c>
      <c r="EG68" s="1" t="s">
        <v>8</v>
      </c>
      <c r="EH68" s="1" t="s">
        <v>8</v>
      </c>
      <c r="EI68" s="1" t="s">
        <v>12</v>
      </c>
      <c r="EJ68" s="1" t="s">
        <v>1</v>
      </c>
      <c r="EK68" s="1" t="s">
        <v>9</v>
      </c>
      <c r="EL68" s="1" t="s">
        <v>9</v>
      </c>
      <c r="EM68" s="1" t="s">
        <v>8</v>
      </c>
      <c r="EN68" s="1" t="s">
        <v>8</v>
      </c>
      <c r="HW68">
        <v>4</v>
      </c>
      <c r="HX68" s="1" t="s">
        <v>225</v>
      </c>
      <c r="HY68" s="1" t="s">
        <v>377</v>
      </c>
    </row>
    <row r="69" spans="91:233">
      <c r="CM69">
        <v>6</v>
      </c>
      <c r="CN69" s="1" t="s">
        <v>415</v>
      </c>
      <c r="CO69" s="1" t="s">
        <v>477</v>
      </c>
      <c r="CP69" s="1" t="s">
        <v>153</v>
      </c>
      <c r="CQ69" s="1" t="s">
        <v>154</v>
      </c>
      <c r="CR69" s="1" t="s">
        <v>8</v>
      </c>
      <c r="CS69" s="1" t="s">
        <v>14</v>
      </c>
      <c r="CT69" s="1" t="s">
        <v>8</v>
      </c>
      <c r="CU69" s="1" t="s">
        <v>43</v>
      </c>
      <c r="CV69" s="1" t="s">
        <v>8</v>
      </c>
      <c r="EA69">
        <v>6</v>
      </c>
      <c r="EB69" s="1" t="s">
        <v>430</v>
      </c>
      <c r="EC69" s="1" t="s">
        <v>404</v>
      </c>
      <c r="ED69" s="1" t="s">
        <v>223</v>
      </c>
      <c r="EE69" s="1" t="s">
        <v>9</v>
      </c>
      <c r="EF69" s="1" t="s">
        <v>8</v>
      </c>
      <c r="EG69" s="1" t="s">
        <v>8</v>
      </c>
      <c r="EH69" s="1" t="s">
        <v>8</v>
      </c>
      <c r="EI69" s="1" t="s">
        <v>12</v>
      </c>
      <c r="EJ69" s="1" t="s">
        <v>1</v>
      </c>
      <c r="EK69" s="1" t="s">
        <v>9</v>
      </c>
      <c r="EL69" s="1" t="s">
        <v>9</v>
      </c>
      <c r="EM69" s="1" t="s">
        <v>8</v>
      </c>
      <c r="EN69" s="1" t="s">
        <v>8</v>
      </c>
      <c r="HW69">
        <v>4</v>
      </c>
      <c r="HX69" s="1" t="s">
        <v>217</v>
      </c>
      <c r="HY69" s="1" t="s">
        <v>1</v>
      </c>
    </row>
    <row r="70" spans="91:233">
      <c r="CM70">
        <v>6</v>
      </c>
      <c r="CN70" s="1" t="s">
        <v>415</v>
      </c>
      <c r="CO70" s="1" t="s">
        <v>478</v>
      </c>
      <c r="CP70" s="1" t="s">
        <v>155</v>
      </c>
      <c r="CQ70" s="1" t="s">
        <v>156</v>
      </c>
      <c r="CR70" s="1" t="s">
        <v>8</v>
      </c>
      <c r="CS70" s="1" t="s">
        <v>14</v>
      </c>
      <c r="CT70" s="1" t="s">
        <v>8</v>
      </c>
      <c r="CU70" s="1" t="s">
        <v>43</v>
      </c>
      <c r="CV70" s="1" t="s">
        <v>8</v>
      </c>
      <c r="EA70">
        <v>6</v>
      </c>
      <c r="EB70" s="1" t="s">
        <v>430</v>
      </c>
      <c r="EC70" s="1" t="s">
        <v>405</v>
      </c>
      <c r="ED70" s="1" t="s">
        <v>223</v>
      </c>
      <c r="EE70" s="1" t="s">
        <v>9</v>
      </c>
      <c r="EF70" s="1" t="s">
        <v>8</v>
      </c>
      <c r="EG70" s="1" t="s">
        <v>8</v>
      </c>
      <c r="EH70" s="1" t="s">
        <v>8</v>
      </c>
      <c r="EI70" s="1" t="s">
        <v>12</v>
      </c>
      <c r="EJ70" s="1" t="s">
        <v>1</v>
      </c>
      <c r="EK70" s="1" t="s">
        <v>9</v>
      </c>
      <c r="EL70" s="1" t="s">
        <v>9</v>
      </c>
      <c r="EM70" s="1" t="s">
        <v>8</v>
      </c>
      <c r="EN70" s="1" t="s">
        <v>8</v>
      </c>
      <c r="HW70">
        <v>4</v>
      </c>
      <c r="HX70" s="1" t="s">
        <v>219</v>
      </c>
      <c r="HY70" s="1" t="s">
        <v>8</v>
      </c>
    </row>
    <row r="71" spans="91:233">
      <c r="CM71">
        <v>6</v>
      </c>
      <c r="CN71" s="1" t="s">
        <v>415</v>
      </c>
      <c r="CO71" s="1" t="s">
        <v>479</v>
      </c>
      <c r="CP71" s="1" t="s">
        <v>157</v>
      </c>
      <c r="CQ71" s="1" t="s">
        <v>158</v>
      </c>
      <c r="CR71" s="1" t="s">
        <v>8</v>
      </c>
      <c r="CS71" s="1" t="s">
        <v>14</v>
      </c>
      <c r="CT71" s="1" t="s">
        <v>8</v>
      </c>
      <c r="CU71" s="1" t="s">
        <v>43</v>
      </c>
      <c r="CV71" s="1" t="s">
        <v>8</v>
      </c>
      <c r="EA71">
        <v>6</v>
      </c>
      <c r="EB71" s="1" t="s">
        <v>430</v>
      </c>
      <c r="EC71" s="1" t="s">
        <v>406</v>
      </c>
      <c r="ED71" s="1" t="s">
        <v>223</v>
      </c>
      <c r="EE71" s="1" t="s">
        <v>9</v>
      </c>
      <c r="EF71" s="1" t="s">
        <v>8</v>
      </c>
      <c r="EG71" s="1" t="s">
        <v>8</v>
      </c>
      <c r="EH71" s="1" t="s">
        <v>8</v>
      </c>
      <c r="EI71" s="1" t="s">
        <v>12</v>
      </c>
      <c r="EJ71" s="1" t="s">
        <v>1</v>
      </c>
      <c r="EK71" s="1" t="s">
        <v>9</v>
      </c>
      <c r="EL71" s="1" t="s">
        <v>9</v>
      </c>
      <c r="EM71" s="1" t="s">
        <v>8</v>
      </c>
      <c r="EN71" s="1" t="s">
        <v>8</v>
      </c>
      <c r="HW71">
        <v>4</v>
      </c>
      <c r="HX71" s="1" t="s">
        <v>220</v>
      </c>
      <c r="HY71" s="1" t="s">
        <v>10</v>
      </c>
    </row>
    <row r="72" spans="91:233">
      <c r="CM72">
        <v>6</v>
      </c>
      <c r="CN72" s="1" t="s">
        <v>415</v>
      </c>
      <c r="CO72" s="1" t="s">
        <v>480</v>
      </c>
      <c r="CP72" s="1" t="s">
        <v>159</v>
      </c>
      <c r="CQ72" s="1" t="s">
        <v>160</v>
      </c>
      <c r="CR72" s="1" t="s">
        <v>8</v>
      </c>
      <c r="CS72" s="1" t="s">
        <v>14</v>
      </c>
      <c r="CT72" s="1" t="s">
        <v>8</v>
      </c>
      <c r="CU72" s="1" t="s">
        <v>43</v>
      </c>
      <c r="CV72" s="1" t="s">
        <v>8</v>
      </c>
      <c r="EA72">
        <v>6</v>
      </c>
      <c r="EB72" s="1" t="s">
        <v>430</v>
      </c>
      <c r="EC72" s="1" t="s">
        <v>407</v>
      </c>
      <c r="ED72" s="1" t="s">
        <v>223</v>
      </c>
      <c r="EE72" s="1" t="s">
        <v>9</v>
      </c>
      <c r="EF72" s="1" t="s">
        <v>8</v>
      </c>
      <c r="EG72" s="1" t="s">
        <v>8</v>
      </c>
      <c r="EH72" s="1" t="s">
        <v>8</v>
      </c>
      <c r="EI72" s="1" t="s">
        <v>12</v>
      </c>
      <c r="EJ72" s="1" t="s">
        <v>1</v>
      </c>
      <c r="EK72" s="1" t="s">
        <v>9</v>
      </c>
      <c r="EL72" s="1" t="s">
        <v>9</v>
      </c>
      <c r="EM72" s="1" t="s">
        <v>8</v>
      </c>
      <c r="EN72" s="1" t="s">
        <v>8</v>
      </c>
      <c r="HW72">
        <v>4</v>
      </c>
      <c r="HX72" s="1" t="s">
        <v>221</v>
      </c>
      <c r="HY72" s="1" t="s">
        <v>8</v>
      </c>
    </row>
    <row r="73" spans="91:233">
      <c r="CM73">
        <v>6</v>
      </c>
      <c r="CN73" s="1" t="s">
        <v>415</v>
      </c>
      <c r="CO73" s="1" t="s">
        <v>481</v>
      </c>
      <c r="CP73" s="1" t="s">
        <v>161</v>
      </c>
      <c r="CQ73" s="1" t="s">
        <v>162</v>
      </c>
      <c r="CR73" s="1" t="s">
        <v>8</v>
      </c>
      <c r="CS73" s="1" t="s">
        <v>14</v>
      </c>
      <c r="CT73" s="1" t="s">
        <v>8</v>
      </c>
      <c r="CU73" s="1" t="s">
        <v>43</v>
      </c>
      <c r="CV73" s="1" t="s">
        <v>8</v>
      </c>
      <c r="EA73">
        <v>6</v>
      </c>
      <c r="EB73" s="1" t="s">
        <v>430</v>
      </c>
      <c r="EC73" s="1" t="s">
        <v>408</v>
      </c>
      <c r="ED73" s="1" t="s">
        <v>223</v>
      </c>
      <c r="EE73" s="1" t="s">
        <v>9</v>
      </c>
      <c r="EF73" s="1" t="s">
        <v>8</v>
      </c>
      <c r="EG73" s="1" t="s">
        <v>8</v>
      </c>
      <c r="EH73" s="1" t="s">
        <v>8</v>
      </c>
      <c r="EI73" s="1" t="s">
        <v>12</v>
      </c>
      <c r="EJ73" s="1" t="s">
        <v>1</v>
      </c>
      <c r="EK73" s="1" t="s">
        <v>9</v>
      </c>
      <c r="EL73" s="1" t="s">
        <v>9</v>
      </c>
      <c r="EM73" s="1" t="s">
        <v>8</v>
      </c>
      <c r="EN73" s="1" t="s">
        <v>8</v>
      </c>
      <c r="HW73">
        <v>4</v>
      </c>
      <c r="HX73" s="1" t="s">
        <v>222</v>
      </c>
      <c r="HY73" s="1" t="s">
        <v>223</v>
      </c>
    </row>
    <row r="74" spans="91:233">
      <c r="CM74">
        <v>6</v>
      </c>
      <c r="CN74" s="1" t="s">
        <v>415</v>
      </c>
      <c r="CO74" s="1" t="s">
        <v>482</v>
      </c>
      <c r="CP74" s="1" t="s">
        <v>163</v>
      </c>
      <c r="CQ74" s="1" t="s">
        <v>164</v>
      </c>
      <c r="CR74" s="1" t="s">
        <v>8</v>
      </c>
      <c r="CS74" s="1" t="s">
        <v>67</v>
      </c>
      <c r="CT74" s="1" t="s">
        <v>8</v>
      </c>
      <c r="CU74" s="1" t="s">
        <v>43</v>
      </c>
      <c r="CV74" s="1" t="s">
        <v>8</v>
      </c>
      <c r="EA74">
        <v>6</v>
      </c>
      <c r="EB74" s="1" t="s">
        <v>431</v>
      </c>
      <c r="EC74" s="1" t="s">
        <v>404</v>
      </c>
      <c r="ED74" s="1" t="s">
        <v>223</v>
      </c>
      <c r="EE74" s="1" t="s">
        <v>9</v>
      </c>
      <c r="EF74" s="1" t="s">
        <v>8</v>
      </c>
      <c r="EG74" s="1" t="s">
        <v>8</v>
      </c>
      <c r="EH74" s="1" t="s">
        <v>8</v>
      </c>
      <c r="EI74" s="1" t="s">
        <v>12</v>
      </c>
      <c r="EJ74" s="1" t="s">
        <v>1</v>
      </c>
      <c r="EK74" s="1" t="s">
        <v>9</v>
      </c>
      <c r="EL74" s="1" t="s">
        <v>9</v>
      </c>
      <c r="EM74" s="1" t="s">
        <v>8</v>
      </c>
      <c r="EN74" s="1" t="s">
        <v>8</v>
      </c>
      <c r="HW74">
        <v>4</v>
      </c>
      <c r="HX74" s="1" t="s">
        <v>218</v>
      </c>
      <c r="HY74" s="1" t="s">
        <v>8</v>
      </c>
    </row>
    <row r="75" spans="91:233">
      <c r="CM75">
        <v>6</v>
      </c>
      <c r="CN75" s="1" t="s">
        <v>415</v>
      </c>
      <c r="CO75" s="1" t="s">
        <v>483</v>
      </c>
      <c r="CP75" s="1" t="s">
        <v>68</v>
      </c>
      <c r="CQ75" s="1" t="s">
        <v>165</v>
      </c>
      <c r="CR75" s="1" t="s">
        <v>8</v>
      </c>
      <c r="CS75" s="1" t="s">
        <v>14</v>
      </c>
      <c r="CT75" s="1" t="s">
        <v>8</v>
      </c>
      <c r="CU75" s="1" t="s">
        <v>43</v>
      </c>
      <c r="CV75" s="1" t="s">
        <v>8</v>
      </c>
      <c r="EA75">
        <v>6</v>
      </c>
      <c r="EB75" s="1" t="s">
        <v>431</v>
      </c>
      <c r="EC75" s="1" t="s">
        <v>405</v>
      </c>
      <c r="ED75" s="1" t="s">
        <v>223</v>
      </c>
      <c r="EE75" s="1" t="s">
        <v>9</v>
      </c>
      <c r="EF75" s="1" t="s">
        <v>8</v>
      </c>
      <c r="EG75" s="1" t="s">
        <v>8</v>
      </c>
      <c r="EH75" s="1" t="s">
        <v>8</v>
      </c>
      <c r="EI75" s="1" t="s">
        <v>12</v>
      </c>
      <c r="EJ75" s="1" t="s">
        <v>1</v>
      </c>
      <c r="EK75" s="1" t="s">
        <v>9</v>
      </c>
      <c r="EL75" s="1" t="s">
        <v>9</v>
      </c>
      <c r="EM75" s="1" t="s">
        <v>8</v>
      </c>
      <c r="EN75" s="1" t="s">
        <v>8</v>
      </c>
      <c r="HW75">
        <v>4</v>
      </c>
      <c r="HX75" s="1" t="s">
        <v>230</v>
      </c>
      <c r="HY75" s="1" t="s">
        <v>278</v>
      </c>
    </row>
    <row r="76" spans="91:233">
      <c r="CM76">
        <v>6</v>
      </c>
      <c r="CN76" s="1" t="s">
        <v>415</v>
      </c>
      <c r="CO76" s="1" t="s">
        <v>484</v>
      </c>
      <c r="CP76" s="1" t="s">
        <v>166</v>
      </c>
      <c r="CQ76" s="1" t="s">
        <v>167</v>
      </c>
      <c r="CR76" s="1" t="s">
        <v>8</v>
      </c>
      <c r="CS76" s="1" t="s">
        <v>14</v>
      </c>
      <c r="CT76" s="1" t="s">
        <v>8</v>
      </c>
      <c r="CU76" s="1" t="s">
        <v>43</v>
      </c>
      <c r="CV76" s="1" t="s">
        <v>8</v>
      </c>
      <c r="EA76">
        <v>6</v>
      </c>
      <c r="EB76" s="1" t="s">
        <v>431</v>
      </c>
      <c r="EC76" s="1" t="s">
        <v>406</v>
      </c>
      <c r="ED76" s="1" t="s">
        <v>223</v>
      </c>
      <c r="EE76" s="1" t="s">
        <v>9</v>
      </c>
      <c r="EF76" s="1" t="s">
        <v>8</v>
      </c>
      <c r="EG76" s="1" t="s">
        <v>8</v>
      </c>
      <c r="EH76" s="1" t="s">
        <v>8</v>
      </c>
      <c r="EI76" s="1" t="s">
        <v>12</v>
      </c>
      <c r="EJ76" s="1" t="s">
        <v>1</v>
      </c>
      <c r="EK76" s="1" t="s">
        <v>9</v>
      </c>
      <c r="EL76" s="1" t="s">
        <v>9</v>
      </c>
      <c r="EM76" s="1" t="s">
        <v>8</v>
      </c>
      <c r="EN76" s="1" t="s">
        <v>8</v>
      </c>
      <c r="HW76">
        <v>4</v>
      </c>
      <c r="HX76" s="1" t="s">
        <v>224</v>
      </c>
      <c r="HY76" s="1" t="s">
        <v>8</v>
      </c>
    </row>
    <row r="77" spans="91:233">
      <c r="CM77">
        <v>6</v>
      </c>
      <c r="CN77" s="1" t="s">
        <v>415</v>
      </c>
      <c r="CO77" s="1" t="s">
        <v>485</v>
      </c>
      <c r="CP77" s="1" t="s">
        <v>68</v>
      </c>
      <c r="CQ77" s="1" t="s">
        <v>168</v>
      </c>
      <c r="CR77" s="1" t="s">
        <v>8</v>
      </c>
      <c r="CS77" s="1" t="s">
        <v>14</v>
      </c>
      <c r="CT77" s="1" t="s">
        <v>8</v>
      </c>
      <c r="CU77" s="1" t="s">
        <v>43</v>
      </c>
      <c r="CV77" s="1" t="s">
        <v>8</v>
      </c>
      <c r="EA77">
        <v>6</v>
      </c>
      <c r="EB77" s="1" t="s">
        <v>431</v>
      </c>
      <c r="EC77" s="1" t="s">
        <v>407</v>
      </c>
      <c r="ED77" s="1" t="s">
        <v>223</v>
      </c>
      <c r="EE77" s="1" t="s">
        <v>9</v>
      </c>
      <c r="EF77" s="1" t="s">
        <v>8</v>
      </c>
      <c r="EG77" s="1" t="s">
        <v>8</v>
      </c>
      <c r="EH77" s="1" t="s">
        <v>8</v>
      </c>
      <c r="EI77" s="1" t="s">
        <v>12</v>
      </c>
      <c r="EJ77" s="1" t="s">
        <v>1</v>
      </c>
      <c r="EK77" s="1" t="s">
        <v>9</v>
      </c>
      <c r="EL77" s="1" t="s">
        <v>9</v>
      </c>
      <c r="EM77" s="1" t="s">
        <v>8</v>
      </c>
      <c r="EN77" s="1" t="s">
        <v>8</v>
      </c>
      <c r="HW77">
        <v>4</v>
      </c>
      <c r="HX77" s="1" t="s">
        <v>227</v>
      </c>
      <c r="HY77" s="1" t="s">
        <v>8</v>
      </c>
    </row>
    <row r="78" spans="91:233">
      <c r="CM78">
        <v>6</v>
      </c>
      <c r="CN78" s="1" t="s">
        <v>415</v>
      </c>
      <c r="CO78" s="1" t="s">
        <v>486</v>
      </c>
      <c r="CP78" s="1" t="s">
        <v>169</v>
      </c>
      <c r="CQ78" s="1" t="s">
        <v>170</v>
      </c>
      <c r="CR78" s="1" t="s">
        <v>8</v>
      </c>
      <c r="CS78" s="1" t="s">
        <v>67</v>
      </c>
      <c r="CT78" s="1" t="s">
        <v>8</v>
      </c>
      <c r="CU78" s="1" t="s">
        <v>43</v>
      </c>
      <c r="CV78" s="1" t="s">
        <v>8</v>
      </c>
      <c r="EA78">
        <v>6</v>
      </c>
      <c r="EB78" s="1" t="s">
        <v>431</v>
      </c>
      <c r="EC78" s="1" t="s">
        <v>408</v>
      </c>
      <c r="ED78" s="1" t="s">
        <v>223</v>
      </c>
      <c r="EE78" s="1" t="s">
        <v>9</v>
      </c>
      <c r="EF78" s="1" t="s">
        <v>8</v>
      </c>
      <c r="EG78" s="1" t="s">
        <v>8</v>
      </c>
      <c r="EH78" s="1" t="s">
        <v>8</v>
      </c>
      <c r="EI78" s="1" t="s">
        <v>12</v>
      </c>
      <c r="EJ78" s="1" t="s">
        <v>1</v>
      </c>
      <c r="EK78" s="1" t="s">
        <v>9</v>
      </c>
      <c r="EL78" s="1" t="s">
        <v>9</v>
      </c>
      <c r="EM78" s="1" t="s">
        <v>8</v>
      </c>
      <c r="EN78" s="1" t="s">
        <v>8</v>
      </c>
      <c r="HW78">
        <v>4</v>
      </c>
      <c r="HX78" s="1" t="s">
        <v>264</v>
      </c>
      <c r="HY78" s="1" t="s">
        <v>8</v>
      </c>
    </row>
    <row r="79" spans="91:233">
      <c r="CM79">
        <v>6</v>
      </c>
      <c r="CN79" s="1" t="s">
        <v>415</v>
      </c>
      <c r="CO79" s="1" t="s">
        <v>487</v>
      </c>
      <c r="CP79" s="1" t="s">
        <v>68</v>
      </c>
      <c r="CQ79" s="1" t="s">
        <v>171</v>
      </c>
      <c r="CR79" s="1" t="s">
        <v>8</v>
      </c>
      <c r="CS79" s="1" t="s">
        <v>14</v>
      </c>
      <c r="CT79" s="1" t="s">
        <v>8</v>
      </c>
      <c r="CU79" s="1" t="s">
        <v>43</v>
      </c>
      <c r="CV79" s="1" t="s">
        <v>8</v>
      </c>
      <c r="EA79">
        <v>6</v>
      </c>
      <c r="EB79" s="1" t="s">
        <v>432</v>
      </c>
      <c r="EC79" s="1" t="s">
        <v>404</v>
      </c>
      <c r="ED79" s="1" t="s">
        <v>223</v>
      </c>
      <c r="EE79" s="1" t="s">
        <v>9</v>
      </c>
      <c r="EF79" s="1" t="s">
        <v>1</v>
      </c>
      <c r="EG79" s="1" t="s">
        <v>8</v>
      </c>
      <c r="EH79" s="1" t="s">
        <v>8</v>
      </c>
      <c r="EI79" s="1" t="s">
        <v>12</v>
      </c>
      <c r="EJ79" s="1" t="s">
        <v>1</v>
      </c>
      <c r="EK79" s="1" t="s">
        <v>9</v>
      </c>
      <c r="EL79" s="1" t="s">
        <v>9</v>
      </c>
      <c r="EM79" s="1" t="s">
        <v>8</v>
      </c>
      <c r="EN79" s="1" t="s">
        <v>8</v>
      </c>
      <c r="HW79">
        <v>4</v>
      </c>
      <c r="HX79" s="1" t="s">
        <v>236</v>
      </c>
      <c r="HY79" s="1" t="s">
        <v>8</v>
      </c>
    </row>
    <row r="80" spans="91:233">
      <c r="CM80">
        <v>6</v>
      </c>
      <c r="CN80" s="1" t="s">
        <v>415</v>
      </c>
      <c r="CO80" s="1" t="s">
        <v>488</v>
      </c>
      <c r="CP80" s="1" t="s">
        <v>172</v>
      </c>
      <c r="CQ80" s="1" t="s">
        <v>173</v>
      </c>
      <c r="CR80" s="1" t="s">
        <v>8</v>
      </c>
      <c r="CS80" s="1" t="s">
        <v>14</v>
      </c>
      <c r="CT80" s="1" t="s">
        <v>8</v>
      </c>
      <c r="CU80" s="1" t="s">
        <v>43</v>
      </c>
      <c r="CV80" s="1" t="s">
        <v>8</v>
      </c>
      <c r="EA80">
        <v>6</v>
      </c>
      <c r="EB80" s="1" t="s">
        <v>432</v>
      </c>
      <c r="EC80" s="1" t="s">
        <v>405</v>
      </c>
      <c r="ED80" s="1" t="s">
        <v>223</v>
      </c>
      <c r="EE80" s="1" t="s">
        <v>9</v>
      </c>
      <c r="EF80" s="1" t="s">
        <v>1</v>
      </c>
      <c r="EG80" s="1" t="s">
        <v>8</v>
      </c>
      <c r="EH80" s="1" t="s">
        <v>8</v>
      </c>
      <c r="EI80" s="1" t="s">
        <v>12</v>
      </c>
      <c r="EJ80" s="1" t="s">
        <v>1</v>
      </c>
      <c r="EK80" s="1" t="s">
        <v>9</v>
      </c>
      <c r="EL80" s="1" t="s">
        <v>9</v>
      </c>
      <c r="EM80" s="1" t="s">
        <v>8</v>
      </c>
      <c r="EN80" s="1" t="s">
        <v>8</v>
      </c>
      <c r="HW80">
        <v>4</v>
      </c>
      <c r="HX80" s="1" t="s">
        <v>237</v>
      </c>
      <c r="HY80" s="1" t="s">
        <v>8</v>
      </c>
    </row>
    <row r="81" spans="91:233">
      <c r="CM81">
        <v>6</v>
      </c>
      <c r="CN81" s="1" t="s">
        <v>415</v>
      </c>
      <c r="CO81" s="1" t="s">
        <v>489</v>
      </c>
      <c r="CP81" s="1" t="s">
        <v>68</v>
      </c>
      <c r="CQ81" s="1" t="s">
        <v>174</v>
      </c>
      <c r="CR81" s="1" t="s">
        <v>8</v>
      </c>
      <c r="CS81" s="1" t="s">
        <v>14</v>
      </c>
      <c r="CT81" s="1" t="s">
        <v>8</v>
      </c>
      <c r="CU81" s="1" t="s">
        <v>43</v>
      </c>
      <c r="CV81" s="1" t="s">
        <v>8</v>
      </c>
      <c r="EA81">
        <v>6</v>
      </c>
      <c r="EB81" s="1" t="s">
        <v>432</v>
      </c>
      <c r="EC81" s="1" t="s">
        <v>406</v>
      </c>
      <c r="ED81" s="1" t="s">
        <v>223</v>
      </c>
      <c r="EE81" s="1" t="s">
        <v>9</v>
      </c>
      <c r="EF81" s="1" t="s">
        <v>1</v>
      </c>
      <c r="EG81" s="1" t="s">
        <v>8</v>
      </c>
      <c r="EH81" s="1" t="s">
        <v>8</v>
      </c>
      <c r="EI81" s="1" t="s">
        <v>12</v>
      </c>
      <c r="EJ81" s="1" t="s">
        <v>1</v>
      </c>
      <c r="EK81" s="1" t="s">
        <v>9</v>
      </c>
      <c r="EL81" s="1" t="s">
        <v>9</v>
      </c>
      <c r="EM81" s="1" t="s">
        <v>8</v>
      </c>
      <c r="EN81" s="1" t="s">
        <v>8</v>
      </c>
      <c r="HW81">
        <v>4</v>
      </c>
      <c r="HX81" s="1" t="s">
        <v>238</v>
      </c>
      <c r="HY81" s="1" t="s">
        <v>8</v>
      </c>
    </row>
    <row r="82" spans="91:233">
      <c r="CM82">
        <v>6</v>
      </c>
      <c r="CN82" s="1" t="s">
        <v>415</v>
      </c>
      <c r="CO82" s="1" t="s">
        <v>490</v>
      </c>
      <c r="CP82" s="1" t="s">
        <v>175</v>
      </c>
      <c r="CQ82" s="1" t="s">
        <v>176</v>
      </c>
      <c r="CR82" s="1" t="s">
        <v>8</v>
      </c>
      <c r="CS82" s="1" t="s">
        <v>14</v>
      </c>
      <c r="CT82" s="1" t="s">
        <v>8</v>
      </c>
      <c r="CU82" s="1" t="s">
        <v>43</v>
      </c>
      <c r="CV82" s="1" t="s">
        <v>8</v>
      </c>
      <c r="EA82">
        <v>6</v>
      </c>
      <c r="EB82" s="1" t="s">
        <v>432</v>
      </c>
      <c r="EC82" s="1" t="s">
        <v>407</v>
      </c>
      <c r="ED82" s="1" t="s">
        <v>223</v>
      </c>
      <c r="EE82" s="1" t="s">
        <v>9</v>
      </c>
      <c r="EF82" s="1" t="s">
        <v>1</v>
      </c>
      <c r="EG82" s="1" t="s">
        <v>8</v>
      </c>
      <c r="EH82" s="1" t="s">
        <v>8</v>
      </c>
      <c r="EI82" s="1" t="s">
        <v>12</v>
      </c>
      <c r="EJ82" s="1" t="s">
        <v>1</v>
      </c>
      <c r="EK82" s="1" t="s">
        <v>9</v>
      </c>
      <c r="EL82" s="1" t="s">
        <v>9</v>
      </c>
      <c r="EM82" s="1" t="s">
        <v>8</v>
      </c>
      <c r="EN82" s="1" t="s">
        <v>8</v>
      </c>
      <c r="HW82">
        <v>4</v>
      </c>
      <c r="HX82" s="1" t="s">
        <v>239</v>
      </c>
      <c r="HY82" s="1" t="s">
        <v>9</v>
      </c>
    </row>
    <row r="83" spans="91:233">
      <c r="CM83">
        <v>6</v>
      </c>
      <c r="CN83" s="1" t="s">
        <v>415</v>
      </c>
      <c r="CO83" s="1" t="s">
        <v>491</v>
      </c>
      <c r="CP83" s="1" t="s">
        <v>177</v>
      </c>
      <c r="CQ83" s="1" t="s">
        <v>178</v>
      </c>
      <c r="CR83" s="1" t="s">
        <v>8</v>
      </c>
      <c r="CS83" s="1" t="s">
        <v>14</v>
      </c>
      <c r="CT83" s="1" t="s">
        <v>8</v>
      </c>
      <c r="CU83" s="1" t="s">
        <v>43</v>
      </c>
      <c r="CV83" s="1" t="s">
        <v>8</v>
      </c>
      <c r="EA83">
        <v>6</v>
      </c>
      <c r="EB83" s="1" t="s">
        <v>432</v>
      </c>
      <c r="EC83" s="1" t="s">
        <v>408</v>
      </c>
      <c r="ED83" s="1" t="s">
        <v>223</v>
      </c>
      <c r="EE83" s="1" t="s">
        <v>9</v>
      </c>
      <c r="EF83" s="1" t="s">
        <v>1</v>
      </c>
      <c r="EG83" s="1" t="s">
        <v>8</v>
      </c>
      <c r="EH83" s="1" t="s">
        <v>8</v>
      </c>
      <c r="EI83" s="1" t="s">
        <v>12</v>
      </c>
      <c r="EJ83" s="1" t="s">
        <v>1</v>
      </c>
      <c r="EK83" s="1" t="s">
        <v>9</v>
      </c>
      <c r="EL83" s="1" t="s">
        <v>9</v>
      </c>
      <c r="EM83" s="1" t="s">
        <v>8</v>
      </c>
      <c r="EN83" s="1" t="s">
        <v>8</v>
      </c>
      <c r="HW83">
        <v>4</v>
      </c>
      <c r="HX83" s="1" t="s">
        <v>240</v>
      </c>
      <c r="HY83" s="1" t="s">
        <v>9</v>
      </c>
    </row>
    <row r="84" spans="91:233">
      <c r="CM84">
        <v>6</v>
      </c>
      <c r="CN84" s="1" t="s">
        <v>415</v>
      </c>
      <c r="CO84" s="1" t="s">
        <v>492</v>
      </c>
      <c r="CP84" s="1" t="s">
        <v>179</v>
      </c>
      <c r="CQ84" s="1" t="s">
        <v>180</v>
      </c>
      <c r="CR84" s="1" t="s">
        <v>8</v>
      </c>
      <c r="CS84" s="1" t="s">
        <v>14</v>
      </c>
      <c r="CT84" s="1" t="s">
        <v>8</v>
      </c>
      <c r="CU84" s="1" t="s">
        <v>43</v>
      </c>
      <c r="CV84" s="1" t="s">
        <v>8</v>
      </c>
      <c r="EA84">
        <v>6</v>
      </c>
      <c r="EB84" s="1" t="s">
        <v>433</v>
      </c>
      <c r="EC84" s="1" t="s">
        <v>404</v>
      </c>
      <c r="ED84" s="1" t="s">
        <v>8</v>
      </c>
      <c r="EE84" s="1" t="s">
        <v>9</v>
      </c>
      <c r="EF84" s="1" t="s">
        <v>8</v>
      </c>
      <c r="EG84" s="1" t="s">
        <v>8</v>
      </c>
      <c r="EH84" s="1" t="s">
        <v>8</v>
      </c>
      <c r="EI84" s="1" t="s">
        <v>12</v>
      </c>
      <c r="EJ84" s="1" t="s">
        <v>1</v>
      </c>
      <c r="EK84" s="1" t="s">
        <v>9</v>
      </c>
      <c r="EL84" s="1" t="s">
        <v>9</v>
      </c>
      <c r="EM84" s="1" t="s">
        <v>8</v>
      </c>
      <c r="EN84" s="1" t="s">
        <v>8</v>
      </c>
      <c r="HW84">
        <v>4</v>
      </c>
      <c r="HX84" s="1" t="s">
        <v>228</v>
      </c>
      <c r="HY84" s="1" t="s">
        <v>2</v>
      </c>
    </row>
    <row r="85" spans="91:233">
      <c r="CM85">
        <v>6</v>
      </c>
      <c r="CN85" s="1" t="s">
        <v>415</v>
      </c>
      <c r="CO85" s="1" t="s">
        <v>493</v>
      </c>
      <c r="CP85" s="1" t="s">
        <v>181</v>
      </c>
      <c r="CQ85" s="1" t="s">
        <v>182</v>
      </c>
      <c r="CR85" s="1" t="s">
        <v>8</v>
      </c>
      <c r="CS85" s="1" t="s">
        <v>67</v>
      </c>
      <c r="CT85" s="1" t="s">
        <v>8</v>
      </c>
      <c r="CU85" s="1" t="s">
        <v>43</v>
      </c>
      <c r="CV85" s="1" t="s">
        <v>8</v>
      </c>
      <c r="EA85">
        <v>6</v>
      </c>
      <c r="EB85" s="1" t="s">
        <v>433</v>
      </c>
      <c r="EC85" s="1" t="s">
        <v>405</v>
      </c>
      <c r="ED85" s="1" t="s">
        <v>8</v>
      </c>
      <c r="EE85" s="1" t="s">
        <v>9</v>
      </c>
      <c r="EF85" s="1" t="s">
        <v>8</v>
      </c>
      <c r="EG85" s="1" t="s">
        <v>8</v>
      </c>
      <c r="EH85" s="1" t="s">
        <v>8</v>
      </c>
      <c r="EI85" s="1" t="s">
        <v>12</v>
      </c>
      <c r="EJ85" s="1" t="s">
        <v>1</v>
      </c>
      <c r="EK85" s="1" t="s">
        <v>9</v>
      </c>
      <c r="EL85" s="1" t="s">
        <v>9</v>
      </c>
      <c r="EM85" s="1" t="s">
        <v>8</v>
      </c>
      <c r="EN85" s="1" t="s">
        <v>8</v>
      </c>
      <c r="HW85">
        <v>4</v>
      </c>
      <c r="HX85" s="1" t="s">
        <v>229</v>
      </c>
      <c r="HY85" s="1" t="s">
        <v>8</v>
      </c>
    </row>
    <row r="86" spans="91:233">
      <c r="CM86">
        <v>6</v>
      </c>
      <c r="CN86" s="1" t="s">
        <v>415</v>
      </c>
      <c r="CO86" s="1" t="s">
        <v>494</v>
      </c>
      <c r="CP86" s="1" t="s">
        <v>68</v>
      </c>
      <c r="CQ86" s="1" t="s">
        <v>183</v>
      </c>
      <c r="CR86" s="1" t="s">
        <v>8</v>
      </c>
      <c r="CS86" s="1" t="s">
        <v>14</v>
      </c>
      <c r="CT86" s="1" t="s">
        <v>8</v>
      </c>
      <c r="CU86" s="1" t="s">
        <v>43</v>
      </c>
      <c r="CV86" s="1" t="s">
        <v>8</v>
      </c>
      <c r="EA86">
        <v>6</v>
      </c>
      <c r="EB86" s="1" t="s">
        <v>433</v>
      </c>
      <c r="EC86" s="1" t="s">
        <v>406</v>
      </c>
      <c r="ED86" s="1" t="s">
        <v>8</v>
      </c>
      <c r="EE86" s="1" t="s">
        <v>9</v>
      </c>
      <c r="EF86" s="1" t="s">
        <v>8</v>
      </c>
      <c r="EG86" s="1" t="s">
        <v>8</v>
      </c>
      <c r="EH86" s="1" t="s">
        <v>8</v>
      </c>
      <c r="EI86" s="1" t="s">
        <v>12</v>
      </c>
      <c r="EJ86" s="1" t="s">
        <v>1</v>
      </c>
      <c r="EK86" s="1" t="s">
        <v>9</v>
      </c>
      <c r="EL86" s="1" t="s">
        <v>9</v>
      </c>
      <c r="EM86" s="1" t="s">
        <v>8</v>
      </c>
      <c r="EN86" s="1" t="s">
        <v>8</v>
      </c>
      <c r="HW86">
        <v>4</v>
      </c>
      <c r="HX86" s="1" t="s">
        <v>231</v>
      </c>
      <c r="HY86" s="1" t="s">
        <v>8</v>
      </c>
    </row>
    <row r="87" spans="91:233">
      <c r="CM87">
        <v>6</v>
      </c>
      <c r="CN87" s="1" t="s">
        <v>415</v>
      </c>
      <c r="CO87" s="1" t="s">
        <v>495</v>
      </c>
      <c r="CP87" s="1" t="s">
        <v>184</v>
      </c>
      <c r="CQ87" s="1" t="s">
        <v>185</v>
      </c>
      <c r="CR87" s="1" t="s">
        <v>8</v>
      </c>
      <c r="CS87" s="1" t="s">
        <v>67</v>
      </c>
      <c r="CT87" s="1" t="s">
        <v>8</v>
      </c>
      <c r="CU87" s="1" t="s">
        <v>43</v>
      </c>
      <c r="CV87" s="1" t="s">
        <v>8</v>
      </c>
      <c r="EA87">
        <v>6</v>
      </c>
      <c r="EB87" s="1" t="s">
        <v>433</v>
      </c>
      <c r="EC87" s="1" t="s">
        <v>407</v>
      </c>
      <c r="ED87" s="1" t="s">
        <v>8</v>
      </c>
      <c r="EE87" s="1" t="s">
        <v>9</v>
      </c>
      <c r="EF87" s="1" t="s">
        <v>8</v>
      </c>
      <c r="EG87" s="1" t="s">
        <v>8</v>
      </c>
      <c r="EH87" s="1" t="s">
        <v>8</v>
      </c>
      <c r="EI87" s="1" t="s">
        <v>12</v>
      </c>
      <c r="EJ87" s="1" t="s">
        <v>1</v>
      </c>
      <c r="EK87" s="1" t="s">
        <v>9</v>
      </c>
      <c r="EL87" s="1" t="s">
        <v>9</v>
      </c>
      <c r="EM87" s="1" t="s">
        <v>8</v>
      </c>
      <c r="EN87" s="1" t="s">
        <v>8</v>
      </c>
      <c r="HW87">
        <v>4</v>
      </c>
      <c r="HX87" s="1" t="s">
        <v>232</v>
      </c>
      <c r="HY87" s="1" t="s">
        <v>8</v>
      </c>
    </row>
    <row r="88" spans="91:233">
      <c r="CM88">
        <v>6</v>
      </c>
      <c r="CN88" s="1" t="s">
        <v>415</v>
      </c>
      <c r="CO88" s="1" t="s">
        <v>496</v>
      </c>
      <c r="CP88" s="1" t="s">
        <v>68</v>
      </c>
      <c r="CQ88" s="1" t="s">
        <v>186</v>
      </c>
      <c r="CR88" s="1" t="s">
        <v>8</v>
      </c>
      <c r="CS88" s="1" t="s">
        <v>14</v>
      </c>
      <c r="CT88" s="1" t="s">
        <v>8</v>
      </c>
      <c r="CU88" s="1" t="s">
        <v>43</v>
      </c>
      <c r="CV88" s="1" t="s">
        <v>8</v>
      </c>
      <c r="EA88">
        <v>6</v>
      </c>
      <c r="EB88" s="1" t="s">
        <v>433</v>
      </c>
      <c r="EC88" s="1" t="s">
        <v>408</v>
      </c>
      <c r="ED88" s="1" t="s">
        <v>8</v>
      </c>
      <c r="EE88" s="1" t="s">
        <v>9</v>
      </c>
      <c r="EF88" s="1" t="s">
        <v>8</v>
      </c>
      <c r="EG88" s="1" t="s">
        <v>8</v>
      </c>
      <c r="EH88" s="1" t="s">
        <v>8</v>
      </c>
      <c r="EI88" s="1" t="s">
        <v>12</v>
      </c>
      <c r="EJ88" s="1" t="s">
        <v>1</v>
      </c>
      <c r="EK88" s="1" t="s">
        <v>9</v>
      </c>
      <c r="EL88" s="1" t="s">
        <v>9</v>
      </c>
      <c r="EM88" s="1" t="s">
        <v>8</v>
      </c>
      <c r="EN88" s="1" t="s">
        <v>8</v>
      </c>
      <c r="HW88">
        <v>4</v>
      </c>
      <c r="HX88" s="1" t="s">
        <v>235</v>
      </c>
      <c r="HY88" s="1" t="s">
        <v>8</v>
      </c>
    </row>
    <row r="89" spans="91:233">
      <c r="CM89">
        <v>6</v>
      </c>
      <c r="CN89" s="1" t="s">
        <v>415</v>
      </c>
      <c r="CO89" s="1" t="s">
        <v>497</v>
      </c>
      <c r="CP89" s="1" t="s">
        <v>187</v>
      </c>
      <c r="CQ89" s="1" t="s">
        <v>188</v>
      </c>
      <c r="CR89" s="1" t="s">
        <v>8</v>
      </c>
      <c r="CS89" s="1" t="s">
        <v>14</v>
      </c>
      <c r="CT89" s="1" t="s">
        <v>8</v>
      </c>
      <c r="CU89" s="1" t="s">
        <v>43</v>
      </c>
      <c r="CV89" s="1" t="s">
        <v>8</v>
      </c>
      <c r="EA89">
        <v>6</v>
      </c>
      <c r="EB89" s="1" t="s">
        <v>434</v>
      </c>
      <c r="EC89" s="1" t="s">
        <v>404</v>
      </c>
      <c r="ED89" s="1" t="s">
        <v>223</v>
      </c>
      <c r="EE89" s="1" t="s">
        <v>9</v>
      </c>
      <c r="EF89" s="1" t="s">
        <v>8</v>
      </c>
      <c r="EG89" s="1" t="s">
        <v>8</v>
      </c>
      <c r="EH89" s="1" t="s">
        <v>8</v>
      </c>
      <c r="EI89" s="1" t="s">
        <v>12</v>
      </c>
      <c r="EJ89" s="1" t="s">
        <v>1</v>
      </c>
      <c r="EK89" s="1" t="s">
        <v>9</v>
      </c>
      <c r="EL89" s="1" t="s">
        <v>9</v>
      </c>
      <c r="EM89" s="1" t="s">
        <v>8</v>
      </c>
      <c r="EN89" s="1" t="s">
        <v>8</v>
      </c>
      <c r="HW89">
        <v>4</v>
      </c>
      <c r="HX89" s="1" t="s">
        <v>234</v>
      </c>
      <c r="HY89" s="1" t="s">
        <v>8</v>
      </c>
    </row>
    <row r="90" spans="91:233">
      <c r="CM90">
        <v>6</v>
      </c>
      <c r="CN90" s="1" t="s">
        <v>415</v>
      </c>
      <c r="CO90" s="1" t="s">
        <v>498</v>
      </c>
      <c r="CP90" s="1" t="s">
        <v>189</v>
      </c>
      <c r="CQ90" s="1" t="s">
        <v>190</v>
      </c>
      <c r="CR90" s="1" t="s">
        <v>8</v>
      </c>
      <c r="CS90" s="1" t="s">
        <v>14</v>
      </c>
      <c r="CT90" s="1" t="s">
        <v>8</v>
      </c>
      <c r="CU90" s="1" t="s">
        <v>43</v>
      </c>
      <c r="CV90" s="1" t="s">
        <v>8</v>
      </c>
      <c r="EA90">
        <v>6</v>
      </c>
      <c r="EB90" s="1" t="s">
        <v>434</v>
      </c>
      <c r="EC90" s="1" t="s">
        <v>405</v>
      </c>
      <c r="ED90" s="1" t="s">
        <v>223</v>
      </c>
      <c r="EE90" s="1" t="s">
        <v>9</v>
      </c>
      <c r="EF90" s="1" t="s">
        <v>8</v>
      </c>
      <c r="EG90" s="1" t="s">
        <v>8</v>
      </c>
      <c r="EH90" s="1" t="s">
        <v>8</v>
      </c>
      <c r="EI90" s="1" t="s">
        <v>12</v>
      </c>
      <c r="EJ90" s="1" t="s">
        <v>1</v>
      </c>
      <c r="EK90" s="1" t="s">
        <v>9</v>
      </c>
      <c r="EL90" s="1" t="s">
        <v>9</v>
      </c>
      <c r="EM90" s="1" t="s">
        <v>8</v>
      </c>
      <c r="EN90" s="1" t="s">
        <v>8</v>
      </c>
      <c r="HW90">
        <v>4</v>
      </c>
      <c r="HX90" s="1" t="s">
        <v>233</v>
      </c>
      <c r="HY90" s="1" t="s">
        <v>8</v>
      </c>
    </row>
    <row r="91" spans="91:233">
      <c r="CM91">
        <v>6</v>
      </c>
      <c r="CN91" s="1" t="s">
        <v>415</v>
      </c>
      <c r="CO91" s="1" t="s">
        <v>499</v>
      </c>
      <c r="CP91" s="1" t="s">
        <v>191</v>
      </c>
      <c r="CQ91" s="1" t="s">
        <v>192</v>
      </c>
      <c r="CR91" s="1" t="s">
        <v>8</v>
      </c>
      <c r="CS91" s="1" t="s">
        <v>67</v>
      </c>
      <c r="CT91" s="1" t="s">
        <v>8</v>
      </c>
      <c r="CU91" s="1" t="s">
        <v>43</v>
      </c>
      <c r="CV91" s="1" t="s">
        <v>8</v>
      </c>
      <c r="EA91">
        <v>6</v>
      </c>
      <c r="EB91" s="1" t="s">
        <v>434</v>
      </c>
      <c r="EC91" s="1" t="s">
        <v>406</v>
      </c>
      <c r="ED91" s="1" t="s">
        <v>223</v>
      </c>
      <c r="EE91" s="1" t="s">
        <v>9</v>
      </c>
      <c r="EF91" s="1" t="s">
        <v>8</v>
      </c>
      <c r="EG91" s="1" t="s">
        <v>8</v>
      </c>
      <c r="EH91" s="1" t="s">
        <v>8</v>
      </c>
      <c r="EI91" s="1" t="s">
        <v>12</v>
      </c>
      <c r="EJ91" s="1" t="s">
        <v>1</v>
      </c>
      <c r="EK91" s="1" t="s">
        <v>9</v>
      </c>
      <c r="EL91" s="1" t="s">
        <v>9</v>
      </c>
      <c r="EM91" s="1" t="s">
        <v>8</v>
      </c>
      <c r="EN91" s="1" t="s">
        <v>8</v>
      </c>
      <c r="HW91">
        <v>4</v>
      </c>
      <c r="HX91" s="1" t="s">
        <v>226</v>
      </c>
      <c r="HY91" s="1" t="s">
        <v>267</v>
      </c>
    </row>
    <row r="92" spans="91:233">
      <c r="CM92">
        <v>6</v>
      </c>
      <c r="CN92" s="1" t="s">
        <v>415</v>
      </c>
      <c r="CO92" s="1" t="s">
        <v>500</v>
      </c>
      <c r="CP92" s="1" t="s">
        <v>193</v>
      </c>
      <c r="CQ92" s="1" t="s">
        <v>194</v>
      </c>
      <c r="CR92" s="1" t="s">
        <v>8</v>
      </c>
      <c r="CS92" s="1" t="s">
        <v>14</v>
      </c>
      <c r="CT92" s="1" t="s">
        <v>8</v>
      </c>
      <c r="CU92" s="1" t="s">
        <v>43</v>
      </c>
      <c r="CV92" s="1" t="s">
        <v>8</v>
      </c>
      <c r="EA92">
        <v>6</v>
      </c>
      <c r="EB92" s="1" t="s">
        <v>434</v>
      </c>
      <c r="EC92" s="1" t="s">
        <v>407</v>
      </c>
      <c r="ED92" s="1" t="s">
        <v>223</v>
      </c>
      <c r="EE92" s="1" t="s">
        <v>9</v>
      </c>
      <c r="EF92" s="1" t="s">
        <v>8</v>
      </c>
      <c r="EG92" s="1" t="s">
        <v>8</v>
      </c>
      <c r="EH92" s="1" t="s">
        <v>8</v>
      </c>
      <c r="EI92" s="1" t="s">
        <v>12</v>
      </c>
      <c r="EJ92" s="1" t="s">
        <v>1</v>
      </c>
      <c r="EK92" s="1" t="s">
        <v>9</v>
      </c>
      <c r="EL92" s="1" t="s">
        <v>9</v>
      </c>
      <c r="EM92" s="1" t="s">
        <v>8</v>
      </c>
      <c r="EN92" s="1" t="s">
        <v>8</v>
      </c>
      <c r="HW92">
        <v>4</v>
      </c>
      <c r="HX92" s="1" t="s">
        <v>241</v>
      </c>
      <c r="HY92" s="1" t="s">
        <v>377</v>
      </c>
    </row>
    <row r="93" spans="91:233">
      <c r="CM93">
        <v>6</v>
      </c>
      <c r="CN93" s="1" t="s">
        <v>415</v>
      </c>
      <c r="CO93" s="1" t="s">
        <v>501</v>
      </c>
      <c r="CP93" s="1" t="s">
        <v>195</v>
      </c>
      <c r="CQ93" s="1" t="s">
        <v>196</v>
      </c>
      <c r="CR93" s="1" t="s">
        <v>8</v>
      </c>
      <c r="CS93" s="1" t="s">
        <v>67</v>
      </c>
      <c r="CT93" s="1" t="s">
        <v>8</v>
      </c>
      <c r="CU93" s="1" t="s">
        <v>43</v>
      </c>
      <c r="CV93" s="1" t="s">
        <v>8</v>
      </c>
      <c r="EA93">
        <v>6</v>
      </c>
      <c r="EB93" s="1" t="s">
        <v>434</v>
      </c>
      <c r="EC93" s="1" t="s">
        <v>408</v>
      </c>
      <c r="ED93" s="1" t="s">
        <v>223</v>
      </c>
      <c r="EE93" s="1" t="s">
        <v>9</v>
      </c>
      <c r="EF93" s="1" t="s">
        <v>8</v>
      </c>
      <c r="EG93" s="1" t="s">
        <v>8</v>
      </c>
      <c r="EH93" s="1" t="s">
        <v>8</v>
      </c>
      <c r="EI93" s="1" t="s">
        <v>12</v>
      </c>
      <c r="EJ93" s="1" t="s">
        <v>1</v>
      </c>
      <c r="EK93" s="1" t="s">
        <v>9</v>
      </c>
      <c r="EL93" s="1" t="s">
        <v>9</v>
      </c>
      <c r="EM93" s="1" t="s">
        <v>8</v>
      </c>
      <c r="EN93" s="1" t="s">
        <v>8</v>
      </c>
      <c r="HW93">
        <v>4</v>
      </c>
      <c r="HX93" s="1" t="s">
        <v>242</v>
      </c>
      <c r="HY93" s="1" t="s">
        <v>8</v>
      </c>
    </row>
    <row r="94" spans="91:233">
      <c r="CM94">
        <v>6</v>
      </c>
      <c r="CN94" s="1" t="s">
        <v>415</v>
      </c>
      <c r="CO94" s="1" t="s">
        <v>502</v>
      </c>
      <c r="CP94" s="1" t="s">
        <v>367</v>
      </c>
      <c r="CQ94" s="1" t="s">
        <v>368</v>
      </c>
      <c r="CR94" s="1" t="s">
        <v>8</v>
      </c>
      <c r="CS94" s="1" t="s">
        <v>14</v>
      </c>
      <c r="CT94" s="1" t="s">
        <v>8</v>
      </c>
      <c r="CU94" s="1" t="s">
        <v>43</v>
      </c>
      <c r="CV94" s="1" t="s">
        <v>8</v>
      </c>
      <c r="EA94">
        <v>6</v>
      </c>
      <c r="EB94" s="1" t="s">
        <v>435</v>
      </c>
      <c r="EC94" s="1" t="s">
        <v>404</v>
      </c>
      <c r="ED94" s="1" t="s">
        <v>223</v>
      </c>
      <c r="EE94" s="1" t="s">
        <v>9</v>
      </c>
      <c r="EF94" s="1" t="s">
        <v>8</v>
      </c>
      <c r="EG94" s="1" t="s">
        <v>8</v>
      </c>
      <c r="EH94" s="1" t="s">
        <v>8</v>
      </c>
      <c r="EI94" s="1" t="s">
        <v>12</v>
      </c>
      <c r="EJ94" s="1" t="s">
        <v>1</v>
      </c>
      <c r="EK94" s="1" t="s">
        <v>9</v>
      </c>
      <c r="EL94" s="1" t="s">
        <v>9</v>
      </c>
      <c r="EM94" s="1" t="s">
        <v>8</v>
      </c>
      <c r="EN94" s="1" t="s">
        <v>8</v>
      </c>
      <c r="HW94">
        <v>4</v>
      </c>
      <c r="HX94" s="1" t="s">
        <v>243</v>
      </c>
      <c r="HY94" s="1" t="s">
        <v>8</v>
      </c>
    </row>
    <row r="95" spans="91:233">
      <c r="CM95">
        <v>6</v>
      </c>
      <c r="CN95" s="1" t="s">
        <v>415</v>
      </c>
      <c r="CO95" s="1" t="s">
        <v>503</v>
      </c>
      <c r="CP95" s="1" t="s">
        <v>370</v>
      </c>
      <c r="CQ95" s="1" t="s">
        <v>371</v>
      </c>
      <c r="CR95" s="1" t="s">
        <v>8</v>
      </c>
      <c r="CS95" s="1" t="s">
        <v>14</v>
      </c>
      <c r="CT95" s="1" t="s">
        <v>8</v>
      </c>
      <c r="CU95" s="1" t="s">
        <v>43</v>
      </c>
      <c r="CV95" s="1" t="s">
        <v>8</v>
      </c>
      <c r="EA95">
        <v>6</v>
      </c>
      <c r="EB95" s="1" t="s">
        <v>435</v>
      </c>
      <c r="EC95" s="1" t="s">
        <v>405</v>
      </c>
      <c r="ED95" s="1" t="s">
        <v>223</v>
      </c>
      <c r="EE95" s="1" t="s">
        <v>9</v>
      </c>
      <c r="EF95" s="1" t="s">
        <v>8</v>
      </c>
      <c r="EG95" s="1" t="s">
        <v>8</v>
      </c>
      <c r="EH95" s="1" t="s">
        <v>8</v>
      </c>
      <c r="EI95" s="1" t="s">
        <v>12</v>
      </c>
      <c r="EJ95" s="1" t="s">
        <v>1</v>
      </c>
      <c r="EK95" s="1" t="s">
        <v>9</v>
      </c>
      <c r="EL95" s="1" t="s">
        <v>9</v>
      </c>
      <c r="EM95" s="1" t="s">
        <v>8</v>
      </c>
      <c r="EN95" s="1" t="s">
        <v>8</v>
      </c>
      <c r="HW95">
        <v>4</v>
      </c>
      <c r="HX95" s="1" t="s">
        <v>244</v>
      </c>
      <c r="HY95" s="1" t="s">
        <v>9</v>
      </c>
    </row>
    <row r="96" spans="91:233">
      <c r="CM96">
        <v>6</v>
      </c>
      <c r="CN96" s="1" t="s">
        <v>415</v>
      </c>
      <c r="CO96" s="1" t="s">
        <v>504</v>
      </c>
      <c r="CP96" s="1" t="s">
        <v>373</v>
      </c>
      <c r="CQ96" s="1" t="s">
        <v>374</v>
      </c>
      <c r="CR96" s="1" t="s">
        <v>8</v>
      </c>
      <c r="CS96" s="1" t="s">
        <v>14</v>
      </c>
      <c r="CT96" s="1" t="s">
        <v>8</v>
      </c>
      <c r="CU96" s="1" t="s">
        <v>43</v>
      </c>
      <c r="CV96" s="1" t="s">
        <v>8</v>
      </c>
      <c r="EA96">
        <v>6</v>
      </c>
      <c r="EB96" s="1" t="s">
        <v>435</v>
      </c>
      <c r="EC96" s="1" t="s">
        <v>406</v>
      </c>
      <c r="ED96" s="1" t="s">
        <v>223</v>
      </c>
      <c r="EE96" s="1" t="s">
        <v>9</v>
      </c>
      <c r="EF96" s="1" t="s">
        <v>8</v>
      </c>
      <c r="EG96" s="1" t="s">
        <v>8</v>
      </c>
      <c r="EH96" s="1" t="s">
        <v>8</v>
      </c>
      <c r="EI96" s="1" t="s">
        <v>12</v>
      </c>
      <c r="EJ96" s="1" t="s">
        <v>1</v>
      </c>
      <c r="EK96" s="1" t="s">
        <v>9</v>
      </c>
      <c r="EL96" s="1" t="s">
        <v>9</v>
      </c>
      <c r="EM96" s="1" t="s">
        <v>8</v>
      </c>
      <c r="EN96" s="1" t="s">
        <v>8</v>
      </c>
      <c r="HW96">
        <v>4</v>
      </c>
      <c r="HX96" s="1" t="s">
        <v>245</v>
      </c>
      <c r="HY96" s="1" t="s">
        <v>1</v>
      </c>
    </row>
    <row r="97" spans="91:233">
      <c r="CM97">
        <v>6</v>
      </c>
      <c r="CN97" s="1" t="s">
        <v>415</v>
      </c>
      <c r="CO97" s="1" t="s">
        <v>505</v>
      </c>
      <c r="CP97" s="1" t="s">
        <v>376</v>
      </c>
      <c r="CQ97" s="1" t="s">
        <v>375</v>
      </c>
      <c r="CR97" s="1" t="s">
        <v>8</v>
      </c>
      <c r="CS97" s="1" t="s">
        <v>14</v>
      </c>
      <c r="CT97" s="1" t="s">
        <v>8</v>
      </c>
      <c r="CU97" s="1" t="s">
        <v>43</v>
      </c>
      <c r="CV97" s="1" t="s">
        <v>8</v>
      </c>
      <c r="EA97">
        <v>6</v>
      </c>
      <c r="EB97" s="1" t="s">
        <v>435</v>
      </c>
      <c r="EC97" s="1" t="s">
        <v>407</v>
      </c>
      <c r="ED97" s="1" t="s">
        <v>223</v>
      </c>
      <c r="EE97" s="1" t="s">
        <v>9</v>
      </c>
      <c r="EF97" s="1" t="s">
        <v>8</v>
      </c>
      <c r="EG97" s="1" t="s">
        <v>8</v>
      </c>
      <c r="EH97" s="1" t="s">
        <v>8</v>
      </c>
      <c r="EI97" s="1" t="s">
        <v>12</v>
      </c>
      <c r="EJ97" s="1" t="s">
        <v>1</v>
      </c>
      <c r="EK97" s="1" t="s">
        <v>9</v>
      </c>
      <c r="EL97" s="1" t="s">
        <v>9</v>
      </c>
      <c r="EM97" s="1" t="s">
        <v>8</v>
      </c>
      <c r="EN97" s="1" t="s">
        <v>8</v>
      </c>
      <c r="HW97">
        <v>4</v>
      </c>
      <c r="HX97" s="1" t="s">
        <v>246</v>
      </c>
      <c r="HY97" s="1" t="s">
        <v>1</v>
      </c>
    </row>
    <row r="98" spans="91:233">
      <c r="CM98">
        <v>7</v>
      </c>
      <c r="CN98" s="1" t="s">
        <v>415</v>
      </c>
      <c r="CO98" s="1" t="s">
        <v>417</v>
      </c>
      <c r="CP98" s="1" t="s">
        <v>42</v>
      </c>
      <c r="CQ98" s="1" t="s">
        <v>11</v>
      </c>
      <c r="CR98" s="1" t="s">
        <v>8</v>
      </c>
      <c r="CS98" s="1" t="s">
        <v>14</v>
      </c>
      <c r="CT98" s="1" t="s">
        <v>8</v>
      </c>
      <c r="CU98" s="1" t="s">
        <v>43</v>
      </c>
      <c r="CV98" s="1" t="s">
        <v>8</v>
      </c>
      <c r="EA98">
        <v>6</v>
      </c>
      <c r="EB98" s="1" t="s">
        <v>435</v>
      </c>
      <c r="EC98" s="1" t="s">
        <v>408</v>
      </c>
      <c r="ED98" s="1" t="s">
        <v>223</v>
      </c>
      <c r="EE98" s="1" t="s">
        <v>9</v>
      </c>
      <c r="EF98" s="1" t="s">
        <v>8</v>
      </c>
      <c r="EG98" s="1" t="s">
        <v>8</v>
      </c>
      <c r="EH98" s="1" t="s">
        <v>8</v>
      </c>
      <c r="EI98" s="1" t="s">
        <v>12</v>
      </c>
      <c r="EJ98" s="1" t="s">
        <v>1</v>
      </c>
      <c r="EK98" s="1" t="s">
        <v>9</v>
      </c>
      <c r="EL98" s="1" t="s">
        <v>9</v>
      </c>
      <c r="EM98" s="1" t="s">
        <v>8</v>
      </c>
      <c r="EN98" s="1" t="s">
        <v>8</v>
      </c>
      <c r="HW98">
        <v>4</v>
      </c>
      <c r="HX98" s="1" t="s">
        <v>593</v>
      </c>
      <c r="HY98" s="1" t="s">
        <v>8</v>
      </c>
    </row>
    <row r="99" spans="91:233" ht="51">
      <c r="CM99">
        <v>7</v>
      </c>
      <c r="CN99" s="1" t="s">
        <v>402</v>
      </c>
      <c r="CO99" s="1" t="s">
        <v>404</v>
      </c>
      <c r="CP99" s="3" t="s">
        <v>598</v>
      </c>
      <c r="CQ99" s="1" t="s">
        <v>11</v>
      </c>
      <c r="CR99" s="1" t="s">
        <v>8</v>
      </c>
      <c r="CS99" s="1" t="s">
        <v>14</v>
      </c>
      <c r="CT99" s="1" t="s">
        <v>8</v>
      </c>
      <c r="CU99" s="1" t="s">
        <v>43</v>
      </c>
      <c r="CV99" s="1" t="s">
        <v>8</v>
      </c>
      <c r="EA99">
        <v>6</v>
      </c>
      <c r="EB99" s="1" t="s">
        <v>436</v>
      </c>
      <c r="EC99" s="1" t="s">
        <v>404</v>
      </c>
      <c r="ED99" s="1" t="s">
        <v>223</v>
      </c>
      <c r="EE99" s="1" t="s">
        <v>9</v>
      </c>
      <c r="EF99" s="1" t="s">
        <v>8</v>
      </c>
      <c r="EG99" s="1" t="s">
        <v>8</v>
      </c>
      <c r="EH99" s="1" t="s">
        <v>8</v>
      </c>
      <c r="EI99" s="1" t="s">
        <v>12</v>
      </c>
      <c r="EJ99" s="1" t="s">
        <v>1</v>
      </c>
      <c r="EK99" s="1" t="s">
        <v>9</v>
      </c>
      <c r="EL99" s="1" t="s">
        <v>9</v>
      </c>
      <c r="EM99" s="1" t="s">
        <v>8</v>
      </c>
      <c r="EN99" s="1" t="s">
        <v>8</v>
      </c>
      <c r="HW99">
        <v>4</v>
      </c>
      <c r="HX99" s="1" t="s">
        <v>247</v>
      </c>
      <c r="HY99" s="1" t="s">
        <v>10</v>
      </c>
    </row>
    <row r="100" spans="91:233">
      <c r="CM100">
        <v>7</v>
      </c>
      <c r="CN100" s="1" t="s">
        <v>415</v>
      </c>
      <c r="CO100" s="1" t="s">
        <v>418</v>
      </c>
      <c r="CP100" s="1" t="s">
        <v>44</v>
      </c>
      <c r="CQ100" s="1" t="s">
        <v>20</v>
      </c>
      <c r="CR100" s="1" t="s">
        <v>8</v>
      </c>
      <c r="CS100" s="1" t="s">
        <v>14</v>
      </c>
      <c r="CT100" s="1" t="s">
        <v>8</v>
      </c>
      <c r="CU100" s="1" t="s">
        <v>43</v>
      </c>
      <c r="CV100" s="1" t="s">
        <v>8</v>
      </c>
      <c r="EA100">
        <v>6</v>
      </c>
      <c r="EB100" s="1" t="s">
        <v>436</v>
      </c>
      <c r="EC100" s="1" t="s">
        <v>405</v>
      </c>
      <c r="ED100" s="1" t="s">
        <v>223</v>
      </c>
      <c r="EE100" s="1" t="s">
        <v>9</v>
      </c>
      <c r="EF100" s="1" t="s">
        <v>8</v>
      </c>
      <c r="EG100" s="1" t="s">
        <v>8</v>
      </c>
      <c r="EH100" s="1" t="s">
        <v>8</v>
      </c>
      <c r="EI100" s="1" t="s">
        <v>12</v>
      </c>
      <c r="EJ100" s="1" t="s">
        <v>1</v>
      </c>
      <c r="EK100" s="1" t="s">
        <v>9</v>
      </c>
      <c r="EL100" s="1" t="s">
        <v>9</v>
      </c>
      <c r="EM100" s="1" t="s">
        <v>8</v>
      </c>
      <c r="EN100" s="1" t="s">
        <v>8</v>
      </c>
      <c r="HW100">
        <v>5</v>
      </c>
      <c r="HX100" s="1" t="s">
        <v>225</v>
      </c>
      <c r="HY100" s="1" t="s">
        <v>572</v>
      </c>
    </row>
    <row r="101" spans="91:233">
      <c r="CM101">
        <v>7</v>
      </c>
      <c r="CN101" s="1" t="s">
        <v>402</v>
      </c>
      <c r="CO101" s="1" t="s">
        <v>407</v>
      </c>
      <c r="CP101" s="1" t="s">
        <v>413</v>
      </c>
      <c r="CQ101" s="1" t="s">
        <v>20</v>
      </c>
      <c r="CR101" s="1" t="s">
        <v>8</v>
      </c>
      <c r="CS101" s="1" t="s">
        <v>14</v>
      </c>
      <c r="CT101" s="1" t="s">
        <v>8</v>
      </c>
      <c r="CU101" s="1" t="s">
        <v>43</v>
      </c>
      <c r="CV101" s="1" t="s">
        <v>8</v>
      </c>
      <c r="EA101">
        <v>6</v>
      </c>
      <c r="EB101" s="1" t="s">
        <v>436</v>
      </c>
      <c r="EC101" s="1" t="s">
        <v>406</v>
      </c>
      <c r="ED101" s="1" t="s">
        <v>223</v>
      </c>
      <c r="EE101" s="1" t="s">
        <v>9</v>
      </c>
      <c r="EF101" s="1" t="s">
        <v>8</v>
      </c>
      <c r="EG101" s="1" t="s">
        <v>8</v>
      </c>
      <c r="EH101" s="1" t="s">
        <v>8</v>
      </c>
      <c r="EI101" s="1" t="s">
        <v>12</v>
      </c>
      <c r="EJ101" s="1" t="s">
        <v>1</v>
      </c>
      <c r="EK101" s="1" t="s">
        <v>9</v>
      </c>
      <c r="EL101" s="1" t="s">
        <v>9</v>
      </c>
      <c r="EM101" s="1" t="s">
        <v>8</v>
      </c>
      <c r="EN101" s="1" t="s">
        <v>8</v>
      </c>
      <c r="HW101">
        <v>5</v>
      </c>
      <c r="HX101" s="1" t="s">
        <v>217</v>
      </c>
      <c r="HY101" s="1" t="s">
        <v>1</v>
      </c>
    </row>
    <row r="102" spans="91:233">
      <c r="CM102">
        <v>7</v>
      </c>
      <c r="CN102" s="1" t="s">
        <v>415</v>
      </c>
      <c r="CO102" s="1" t="s">
        <v>419</v>
      </c>
      <c r="CP102" s="1" t="s">
        <v>45</v>
      </c>
      <c r="CQ102" s="1" t="s">
        <v>24</v>
      </c>
      <c r="CR102" s="1" t="s">
        <v>8</v>
      </c>
      <c r="CS102" s="1" t="s">
        <v>14</v>
      </c>
      <c r="CT102" s="1" t="s">
        <v>8</v>
      </c>
      <c r="CU102" s="1" t="s">
        <v>43</v>
      </c>
      <c r="CV102" s="1" t="s">
        <v>8</v>
      </c>
      <c r="EA102">
        <v>6</v>
      </c>
      <c r="EB102" s="1" t="s">
        <v>436</v>
      </c>
      <c r="EC102" s="1" t="s">
        <v>407</v>
      </c>
      <c r="ED102" s="1" t="s">
        <v>223</v>
      </c>
      <c r="EE102" s="1" t="s">
        <v>9</v>
      </c>
      <c r="EF102" s="1" t="s">
        <v>8</v>
      </c>
      <c r="EG102" s="1" t="s">
        <v>8</v>
      </c>
      <c r="EH102" s="1" t="s">
        <v>8</v>
      </c>
      <c r="EI102" s="1" t="s">
        <v>12</v>
      </c>
      <c r="EJ102" s="1" t="s">
        <v>1</v>
      </c>
      <c r="EK102" s="1" t="s">
        <v>9</v>
      </c>
      <c r="EL102" s="1" t="s">
        <v>9</v>
      </c>
      <c r="EM102" s="1" t="s">
        <v>8</v>
      </c>
      <c r="EN102" s="1" t="s">
        <v>8</v>
      </c>
      <c r="HW102">
        <v>5</v>
      </c>
      <c r="HX102" s="1" t="s">
        <v>219</v>
      </c>
      <c r="HY102" s="1" t="s">
        <v>8</v>
      </c>
    </row>
    <row r="103" spans="91:233">
      <c r="CM103">
        <v>7</v>
      </c>
      <c r="CN103" s="1" t="s">
        <v>402</v>
      </c>
      <c r="CO103" s="1" t="s">
        <v>405</v>
      </c>
      <c r="CP103" s="1" t="s">
        <v>411</v>
      </c>
      <c r="CQ103" s="1" t="s">
        <v>24</v>
      </c>
      <c r="CR103" s="1" t="s">
        <v>41</v>
      </c>
      <c r="CS103" s="1" t="s">
        <v>14</v>
      </c>
      <c r="CT103" s="1" t="s">
        <v>8</v>
      </c>
      <c r="CU103" s="1" t="s">
        <v>43</v>
      </c>
      <c r="CV103" s="1" t="s">
        <v>8</v>
      </c>
      <c r="EA103">
        <v>6</v>
      </c>
      <c r="EB103" s="1" t="s">
        <v>436</v>
      </c>
      <c r="EC103" s="1" t="s">
        <v>408</v>
      </c>
      <c r="ED103" s="1" t="s">
        <v>223</v>
      </c>
      <c r="EE103" s="1" t="s">
        <v>9</v>
      </c>
      <c r="EF103" s="1" t="s">
        <v>8</v>
      </c>
      <c r="EG103" s="1" t="s">
        <v>8</v>
      </c>
      <c r="EH103" s="1" t="s">
        <v>8</v>
      </c>
      <c r="EI103" s="1" t="s">
        <v>12</v>
      </c>
      <c r="EJ103" s="1" t="s">
        <v>1</v>
      </c>
      <c r="EK103" s="1" t="s">
        <v>9</v>
      </c>
      <c r="EL103" s="1" t="s">
        <v>9</v>
      </c>
      <c r="EM103" s="1" t="s">
        <v>8</v>
      </c>
      <c r="EN103" s="1" t="s">
        <v>8</v>
      </c>
      <c r="HW103">
        <v>5</v>
      </c>
      <c r="HX103" s="1" t="s">
        <v>220</v>
      </c>
      <c r="HY103" s="1" t="s">
        <v>10</v>
      </c>
    </row>
    <row r="104" spans="91:233">
      <c r="CM104">
        <v>7</v>
      </c>
      <c r="CN104" s="1" t="s">
        <v>415</v>
      </c>
      <c r="CO104" s="1" t="s">
        <v>420</v>
      </c>
      <c r="CP104" s="1" t="s">
        <v>46</v>
      </c>
      <c r="CQ104" s="1" t="s">
        <v>27</v>
      </c>
      <c r="CR104" s="1" t="s">
        <v>8</v>
      </c>
      <c r="CS104" s="1" t="s">
        <v>14</v>
      </c>
      <c r="CT104" s="1" t="s">
        <v>8</v>
      </c>
      <c r="CU104" s="1" t="s">
        <v>43</v>
      </c>
      <c r="CV104" s="1" t="s">
        <v>8</v>
      </c>
      <c r="EA104">
        <v>6</v>
      </c>
      <c r="EB104" s="1" t="s">
        <v>437</v>
      </c>
      <c r="EC104" s="1" t="s">
        <v>404</v>
      </c>
      <c r="ED104" s="1" t="s">
        <v>223</v>
      </c>
      <c r="EE104" s="1" t="s">
        <v>9</v>
      </c>
      <c r="EF104" s="1" t="s">
        <v>8</v>
      </c>
      <c r="EG104" s="1" t="s">
        <v>8</v>
      </c>
      <c r="EH104" s="1" t="s">
        <v>8</v>
      </c>
      <c r="EI104" s="1" t="s">
        <v>12</v>
      </c>
      <c r="EJ104" s="1" t="s">
        <v>1</v>
      </c>
      <c r="EK104" s="1" t="s">
        <v>9</v>
      </c>
      <c r="EL104" s="1" t="s">
        <v>9</v>
      </c>
      <c r="EM104" s="1" t="s">
        <v>8</v>
      </c>
      <c r="EN104" s="1" t="s">
        <v>8</v>
      </c>
      <c r="HW104">
        <v>5</v>
      </c>
      <c r="HX104" s="1" t="s">
        <v>221</v>
      </c>
      <c r="HY104" s="1" t="s">
        <v>8</v>
      </c>
    </row>
    <row r="105" spans="91:233">
      <c r="CM105">
        <v>7</v>
      </c>
      <c r="CN105" s="1" t="s">
        <v>402</v>
      </c>
      <c r="CO105" s="1" t="s">
        <v>406</v>
      </c>
      <c r="CP105" s="1" t="s">
        <v>412</v>
      </c>
      <c r="CQ105" s="1" t="s">
        <v>27</v>
      </c>
      <c r="CR105" s="1" t="s">
        <v>41</v>
      </c>
      <c r="CS105" s="1" t="s">
        <v>14</v>
      </c>
      <c r="CT105" s="1" t="s">
        <v>8</v>
      </c>
      <c r="CU105" s="1" t="s">
        <v>43</v>
      </c>
      <c r="CV105" s="1" t="s">
        <v>8</v>
      </c>
      <c r="EA105">
        <v>6</v>
      </c>
      <c r="EB105" s="1" t="s">
        <v>437</v>
      </c>
      <c r="EC105" s="1" t="s">
        <v>405</v>
      </c>
      <c r="ED105" s="1" t="s">
        <v>223</v>
      </c>
      <c r="EE105" s="1" t="s">
        <v>9</v>
      </c>
      <c r="EF105" s="1" t="s">
        <v>8</v>
      </c>
      <c r="EG105" s="1" t="s">
        <v>8</v>
      </c>
      <c r="EH105" s="1" t="s">
        <v>8</v>
      </c>
      <c r="EI105" s="1" t="s">
        <v>12</v>
      </c>
      <c r="EJ105" s="1" t="s">
        <v>1</v>
      </c>
      <c r="EK105" s="1" t="s">
        <v>9</v>
      </c>
      <c r="EL105" s="1" t="s">
        <v>9</v>
      </c>
      <c r="EM105" s="1" t="s">
        <v>8</v>
      </c>
      <c r="EN105" s="1" t="s">
        <v>8</v>
      </c>
      <c r="HW105">
        <v>5</v>
      </c>
      <c r="HX105" s="1" t="s">
        <v>222</v>
      </c>
      <c r="HY105" s="1" t="s">
        <v>223</v>
      </c>
    </row>
    <row r="106" spans="91:233">
      <c r="CM106">
        <v>7</v>
      </c>
      <c r="CN106" s="1" t="s">
        <v>402</v>
      </c>
      <c r="CO106" s="1" t="s">
        <v>408</v>
      </c>
      <c r="CP106" s="1" t="s">
        <v>414</v>
      </c>
      <c r="CQ106" s="1" t="s">
        <v>31</v>
      </c>
      <c r="CR106" s="1" t="s">
        <v>41</v>
      </c>
      <c r="CS106" s="1" t="s">
        <v>14</v>
      </c>
      <c r="CT106" s="1" t="s">
        <v>8</v>
      </c>
      <c r="CU106" s="1" t="s">
        <v>43</v>
      </c>
      <c r="CV106" s="1" t="s">
        <v>8</v>
      </c>
      <c r="EA106">
        <v>6</v>
      </c>
      <c r="EB106" s="1" t="s">
        <v>437</v>
      </c>
      <c r="EC106" s="1" t="s">
        <v>406</v>
      </c>
      <c r="ED106" s="1" t="s">
        <v>223</v>
      </c>
      <c r="EE106" s="1" t="s">
        <v>9</v>
      </c>
      <c r="EF106" s="1" t="s">
        <v>8</v>
      </c>
      <c r="EG106" s="1" t="s">
        <v>8</v>
      </c>
      <c r="EH106" s="1" t="s">
        <v>8</v>
      </c>
      <c r="EI106" s="1" t="s">
        <v>12</v>
      </c>
      <c r="EJ106" s="1" t="s">
        <v>1</v>
      </c>
      <c r="EK106" s="1" t="s">
        <v>9</v>
      </c>
      <c r="EL106" s="1" t="s">
        <v>9</v>
      </c>
      <c r="EM106" s="1" t="s">
        <v>8</v>
      </c>
      <c r="EN106" s="1" t="s">
        <v>8</v>
      </c>
      <c r="HW106">
        <v>5</v>
      </c>
      <c r="HX106" s="1" t="s">
        <v>218</v>
      </c>
      <c r="HY106" s="1" t="s">
        <v>8</v>
      </c>
    </row>
    <row r="107" spans="91:233">
      <c r="CM107">
        <v>7</v>
      </c>
      <c r="CN107" s="1" t="s">
        <v>415</v>
      </c>
      <c r="CO107" s="1" t="s">
        <v>421</v>
      </c>
      <c r="CP107" s="1" t="s">
        <v>47</v>
      </c>
      <c r="CQ107" s="1" t="s">
        <v>31</v>
      </c>
      <c r="CR107" s="1" t="s">
        <v>8</v>
      </c>
      <c r="CS107" s="1" t="s">
        <v>14</v>
      </c>
      <c r="CT107" s="1" t="s">
        <v>8</v>
      </c>
      <c r="CU107" s="1" t="s">
        <v>43</v>
      </c>
      <c r="CV107" s="1" t="s">
        <v>8</v>
      </c>
      <c r="EA107">
        <v>6</v>
      </c>
      <c r="EB107" s="1" t="s">
        <v>437</v>
      </c>
      <c r="EC107" s="1" t="s">
        <v>407</v>
      </c>
      <c r="ED107" s="1" t="s">
        <v>223</v>
      </c>
      <c r="EE107" s="1" t="s">
        <v>9</v>
      </c>
      <c r="EF107" s="1" t="s">
        <v>8</v>
      </c>
      <c r="EG107" s="1" t="s">
        <v>8</v>
      </c>
      <c r="EH107" s="1" t="s">
        <v>8</v>
      </c>
      <c r="EI107" s="1" t="s">
        <v>12</v>
      </c>
      <c r="EJ107" s="1" t="s">
        <v>1</v>
      </c>
      <c r="EK107" s="1" t="s">
        <v>9</v>
      </c>
      <c r="EL107" s="1" t="s">
        <v>9</v>
      </c>
      <c r="EM107" s="1" t="s">
        <v>8</v>
      </c>
      <c r="EN107" s="1" t="s">
        <v>8</v>
      </c>
      <c r="HW107">
        <v>5</v>
      </c>
      <c r="HX107" s="1" t="s">
        <v>230</v>
      </c>
      <c r="HY107" s="1" t="s">
        <v>278</v>
      </c>
    </row>
    <row r="108" spans="91:233">
      <c r="CM108">
        <v>7</v>
      </c>
      <c r="CN108" s="1" t="s">
        <v>415</v>
      </c>
      <c r="CO108" s="1" t="s">
        <v>422</v>
      </c>
      <c r="CP108" s="1" t="s">
        <v>48</v>
      </c>
      <c r="CQ108" s="1" t="s">
        <v>34</v>
      </c>
      <c r="CR108" s="1" t="s">
        <v>8</v>
      </c>
      <c r="CS108" s="1" t="s">
        <v>14</v>
      </c>
      <c r="CT108" s="1" t="s">
        <v>8</v>
      </c>
      <c r="CU108" s="1" t="s">
        <v>43</v>
      </c>
      <c r="CV108" s="1" t="s">
        <v>8</v>
      </c>
      <c r="EA108">
        <v>6</v>
      </c>
      <c r="EB108" s="1" t="s">
        <v>437</v>
      </c>
      <c r="EC108" s="1" t="s">
        <v>408</v>
      </c>
      <c r="ED108" s="1" t="s">
        <v>223</v>
      </c>
      <c r="EE108" s="1" t="s">
        <v>9</v>
      </c>
      <c r="EF108" s="1" t="s">
        <v>8</v>
      </c>
      <c r="EG108" s="1" t="s">
        <v>8</v>
      </c>
      <c r="EH108" s="1" t="s">
        <v>8</v>
      </c>
      <c r="EI108" s="1" t="s">
        <v>12</v>
      </c>
      <c r="EJ108" s="1" t="s">
        <v>1</v>
      </c>
      <c r="EK108" s="1" t="s">
        <v>9</v>
      </c>
      <c r="EL108" s="1" t="s">
        <v>9</v>
      </c>
      <c r="EM108" s="1" t="s">
        <v>8</v>
      </c>
      <c r="EN108" s="1" t="s">
        <v>8</v>
      </c>
      <c r="HW108">
        <v>5</v>
      </c>
      <c r="HX108" s="1" t="s">
        <v>224</v>
      </c>
      <c r="HY108" s="1" t="s">
        <v>8</v>
      </c>
    </row>
    <row r="109" spans="91:233">
      <c r="CM109">
        <v>7</v>
      </c>
      <c r="CN109" s="1" t="s">
        <v>415</v>
      </c>
      <c r="CO109" s="1" t="s">
        <v>423</v>
      </c>
      <c r="CP109" s="1" t="s">
        <v>49</v>
      </c>
      <c r="CQ109" s="1" t="s">
        <v>35</v>
      </c>
      <c r="CR109" s="1" t="s">
        <v>8</v>
      </c>
      <c r="CS109" s="1" t="s">
        <v>14</v>
      </c>
      <c r="CT109" s="1" t="s">
        <v>8</v>
      </c>
      <c r="CU109" s="1" t="s">
        <v>43</v>
      </c>
      <c r="CV109" s="1" t="s">
        <v>8</v>
      </c>
      <c r="EA109">
        <v>6</v>
      </c>
      <c r="EB109" s="1" t="s">
        <v>438</v>
      </c>
      <c r="EC109" s="1" t="s">
        <v>404</v>
      </c>
      <c r="ED109" s="1" t="s">
        <v>223</v>
      </c>
      <c r="EE109" s="1" t="s">
        <v>9</v>
      </c>
      <c r="EF109" s="1" t="s">
        <v>8</v>
      </c>
      <c r="EG109" s="1" t="s">
        <v>8</v>
      </c>
      <c r="EH109" s="1" t="s">
        <v>8</v>
      </c>
      <c r="EI109" s="1" t="s">
        <v>12</v>
      </c>
      <c r="EJ109" s="1" t="s">
        <v>1</v>
      </c>
      <c r="EK109" s="1" t="s">
        <v>9</v>
      </c>
      <c r="EL109" s="1" t="s">
        <v>9</v>
      </c>
      <c r="EM109" s="1" t="s">
        <v>8</v>
      </c>
      <c r="EN109" s="1" t="s">
        <v>8</v>
      </c>
      <c r="HW109">
        <v>5</v>
      </c>
      <c r="HX109" s="1" t="s">
        <v>227</v>
      </c>
      <c r="HY109" s="1" t="s">
        <v>8</v>
      </c>
    </row>
    <row r="110" spans="91:233">
      <c r="CM110">
        <v>7</v>
      </c>
      <c r="CN110" s="1" t="s">
        <v>415</v>
      </c>
      <c r="CO110" s="1" t="s">
        <v>424</v>
      </c>
      <c r="CP110" s="1" t="s">
        <v>50</v>
      </c>
      <c r="CQ110" s="1" t="s">
        <v>38</v>
      </c>
      <c r="CR110" s="1" t="s">
        <v>8</v>
      </c>
      <c r="CS110" s="1" t="s">
        <v>14</v>
      </c>
      <c r="CT110" s="1" t="s">
        <v>8</v>
      </c>
      <c r="CU110" s="1" t="s">
        <v>43</v>
      </c>
      <c r="CV110" s="1" t="s">
        <v>8</v>
      </c>
      <c r="EA110">
        <v>6</v>
      </c>
      <c r="EB110" s="1" t="s">
        <v>438</v>
      </c>
      <c r="EC110" s="1" t="s">
        <v>405</v>
      </c>
      <c r="ED110" s="1" t="s">
        <v>223</v>
      </c>
      <c r="EE110" s="1" t="s">
        <v>9</v>
      </c>
      <c r="EF110" s="1" t="s">
        <v>8</v>
      </c>
      <c r="EG110" s="1" t="s">
        <v>8</v>
      </c>
      <c r="EH110" s="1" t="s">
        <v>8</v>
      </c>
      <c r="EI110" s="1" t="s">
        <v>12</v>
      </c>
      <c r="EJ110" s="1" t="s">
        <v>1</v>
      </c>
      <c r="EK110" s="1" t="s">
        <v>9</v>
      </c>
      <c r="EL110" s="1" t="s">
        <v>9</v>
      </c>
      <c r="EM110" s="1" t="s">
        <v>8</v>
      </c>
      <c r="EN110" s="1" t="s">
        <v>8</v>
      </c>
      <c r="HW110">
        <v>5</v>
      </c>
      <c r="HX110" s="1" t="s">
        <v>264</v>
      </c>
      <c r="HY110" s="1" t="s">
        <v>8</v>
      </c>
    </row>
    <row r="111" spans="91:233">
      <c r="CM111">
        <v>7</v>
      </c>
      <c r="CN111" s="1" t="s">
        <v>415</v>
      </c>
      <c r="CO111" s="1" t="s">
        <v>425</v>
      </c>
      <c r="CP111" s="1" t="s">
        <v>51</v>
      </c>
      <c r="CQ111" s="1" t="s">
        <v>52</v>
      </c>
      <c r="CR111" s="1" t="s">
        <v>8</v>
      </c>
      <c r="CS111" s="1" t="s">
        <v>14</v>
      </c>
      <c r="CT111" s="1" t="s">
        <v>8</v>
      </c>
      <c r="CU111" s="1" t="s">
        <v>43</v>
      </c>
      <c r="CV111" s="1" t="s">
        <v>8</v>
      </c>
      <c r="EA111">
        <v>6</v>
      </c>
      <c r="EB111" s="1" t="s">
        <v>438</v>
      </c>
      <c r="EC111" s="1" t="s">
        <v>406</v>
      </c>
      <c r="ED111" s="1" t="s">
        <v>223</v>
      </c>
      <c r="EE111" s="1" t="s">
        <v>9</v>
      </c>
      <c r="EF111" s="1" t="s">
        <v>8</v>
      </c>
      <c r="EG111" s="1" t="s">
        <v>8</v>
      </c>
      <c r="EH111" s="1" t="s">
        <v>8</v>
      </c>
      <c r="EI111" s="1" t="s">
        <v>12</v>
      </c>
      <c r="EJ111" s="1" t="s">
        <v>1</v>
      </c>
      <c r="EK111" s="1" t="s">
        <v>9</v>
      </c>
      <c r="EL111" s="1" t="s">
        <v>9</v>
      </c>
      <c r="EM111" s="1" t="s">
        <v>8</v>
      </c>
      <c r="EN111" s="1" t="s">
        <v>8</v>
      </c>
      <c r="HW111">
        <v>5</v>
      </c>
      <c r="HX111" s="1" t="s">
        <v>236</v>
      </c>
      <c r="HY111" s="1" t="s">
        <v>8</v>
      </c>
    </row>
    <row r="112" spans="91:233">
      <c r="CM112">
        <v>7</v>
      </c>
      <c r="CN112" s="1" t="s">
        <v>415</v>
      </c>
      <c r="CO112" s="1" t="s">
        <v>426</v>
      </c>
      <c r="CP112" s="1" t="s">
        <v>53</v>
      </c>
      <c r="CQ112" s="1" t="s">
        <v>54</v>
      </c>
      <c r="CR112" s="1" t="s">
        <v>8</v>
      </c>
      <c r="CS112" s="1" t="s">
        <v>14</v>
      </c>
      <c r="CT112" s="1" t="s">
        <v>8</v>
      </c>
      <c r="CU112" s="1" t="s">
        <v>43</v>
      </c>
      <c r="CV112" s="1" t="s">
        <v>8</v>
      </c>
      <c r="EA112">
        <v>6</v>
      </c>
      <c r="EB112" s="1" t="s">
        <v>438</v>
      </c>
      <c r="EC112" s="1" t="s">
        <v>407</v>
      </c>
      <c r="ED112" s="1" t="s">
        <v>223</v>
      </c>
      <c r="EE112" s="1" t="s">
        <v>9</v>
      </c>
      <c r="EF112" s="1" t="s">
        <v>8</v>
      </c>
      <c r="EG112" s="1" t="s">
        <v>8</v>
      </c>
      <c r="EH112" s="1" t="s">
        <v>8</v>
      </c>
      <c r="EI112" s="1" t="s">
        <v>12</v>
      </c>
      <c r="EJ112" s="1" t="s">
        <v>1</v>
      </c>
      <c r="EK112" s="1" t="s">
        <v>9</v>
      </c>
      <c r="EL112" s="1" t="s">
        <v>9</v>
      </c>
      <c r="EM112" s="1" t="s">
        <v>8</v>
      </c>
      <c r="EN112" s="1" t="s">
        <v>8</v>
      </c>
      <c r="HW112">
        <v>5</v>
      </c>
      <c r="HX112" s="1" t="s">
        <v>237</v>
      </c>
      <c r="HY112" s="1" t="s">
        <v>8</v>
      </c>
    </row>
    <row r="113" spans="91:233">
      <c r="CM113">
        <v>7</v>
      </c>
      <c r="CN113" s="1" t="s">
        <v>415</v>
      </c>
      <c r="CO113" s="1" t="s">
        <v>427</v>
      </c>
      <c r="CP113" s="1" t="s">
        <v>55</v>
      </c>
      <c r="CQ113" s="1" t="s">
        <v>56</v>
      </c>
      <c r="CR113" s="1" t="s">
        <v>8</v>
      </c>
      <c r="CS113" s="1" t="s">
        <v>14</v>
      </c>
      <c r="CT113" s="1" t="s">
        <v>8</v>
      </c>
      <c r="CU113" s="1" t="s">
        <v>43</v>
      </c>
      <c r="CV113" s="1" t="s">
        <v>8</v>
      </c>
      <c r="EA113">
        <v>6</v>
      </c>
      <c r="EB113" s="1" t="s">
        <v>438</v>
      </c>
      <c r="EC113" s="1" t="s">
        <v>408</v>
      </c>
      <c r="ED113" s="1" t="s">
        <v>223</v>
      </c>
      <c r="EE113" s="1" t="s">
        <v>9</v>
      </c>
      <c r="EF113" s="1" t="s">
        <v>8</v>
      </c>
      <c r="EG113" s="1" t="s">
        <v>8</v>
      </c>
      <c r="EH113" s="1" t="s">
        <v>8</v>
      </c>
      <c r="EI113" s="1" t="s">
        <v>12</v>
      </c>
      <c r="EJ113" s="1" t="s">
        <v>1</v>
      </c>
      <c r="EK113" s="1" t="s">
        <v>9</v>
      </c>
      <c r="EL113" s="1" t="s">
        <v>9</v>
      </c>
      <c r="EM113" s="1" t="s">
        <v>8</v>
      </c>
      <c r="EN113" s="1" t="s">
        <v>8</v>
      </c>
      <c r="HW113">
        <v>5</v>
      </c>
      <c r="HX113" s="1" t="s">
        <v>238</v>
      </c>
      <c r="HY113" s="1" t="s">
        <v>8</v>
      </c>
    </row>
    <row r="114" spans="91:233">
      <c r="CM114">
        <v>7</v>
      </c>
      <c r="CN114" s="1" t="s">
        <v>415</v>
      </c>
      <c r="CO114" s="1" t="s">
        <v>428</v>
      </c>
      <c r="CP114" s="1" t="s">
        <v>57</v>
      </c>
      <c r="CQ114" s="1" t="s">
        <v>58</v>
      </c>
      <c r="CR114" s="1" t="s">
        <v>8</v>
      </c>
      <c r="CS114" s="1" t="s">
        <v>14</v>
      </c>
      <c r="CT114" s="1" t="s">
        <v>8</v>
      </c>
      <c r="CU114" s="1" t="s">
        <v>43</v>
      </c>
      <c r="CV114" s="1" t="s">
        <v>8</v>
      </c>
      <c r="EA114">
        <v>6</v>
      </c>
      <c r="EB114" s="1" t="s">
        <v>439</v>
      </c>
      <c r="EC114" s="1" t="s">
        <v>404</v>
      </c>
      <c r="ED114" s="1" t="s">
        <v>223</v>
      </c>
      <c r="EE114" s="1" t="s">
        <v>9</v>
      </c>
      <c r="EF114" s="1" t="s">
        <v>8</v>
      </c>
      <c r="EG114" s="1" t="s">
        <v>8</v>
      </c>
      <c r="EH114" s="1" t="s">
        <v>8</v>
      </c>
      <c r="EI114" s="1" t="s">
        <v>12</v>
      </c>
      <c r="EJ114" s="1" t="s">
        <v>1</v>
      </c>
      <c r="EK114" s="1" t="s">
        <v>9</v>
      </c>
      <c r="EL114" s="1" t="s">
        <v>9</v>
      </c>
      <c r="EM114" s="1" t="s">
        <v>8</v>
      </c>
      <c r="EN114" s="1" t="s">
        <v>8</v>
      </c>
      <c r="HW114">
        <v>5</v>
      </c>
      <c r="HX114" s="1" t="s">
        <v>239</v>
      </c>
      <c r="HY114" s="1" t="s">
        <v>9</v>
      </c>
    </row>
    <row r="115" spans="91:233">
      <c r="CM115">
        <v>7</v>
      </c>
      <c r="CN115" s="1" t="s">
        <v>415</v>
      </c>
      <c r="CO115" s="1" t="s">
        <v>429</v>
      </c>
      <c r="CP115" s="1" t="s">
        <v>59</v>
      </c>
      <c r="CQ115" s="1" t="s">
        <v>60</v>
      </c>
      <c r="CR115" s="1" t="s">
        <v>8</v>
      </c>
      <c r="CS115" s="1" t="s">
        <v>14</v>
      </c>
      <c r="CT115" s="1" t="s">
        <v>8</v>
      </c>
      <c r="CU115" s="1" t="s">
        <v>43</v>
      </c>
      <c r="CV115" s="1" t="s">
        <v>8</v>
      </c>
      <c r="EA115">
        <v>6</v>
      </c>
      <c r="EB115" s="1" t="s">
        <v>439</v>
      </c>
      <c r="EC115" s="1" t="s">
        <v>405</v>
      </c>
      <c r="ED115" s="1" t="s">
        <v>223</v>
      </c>
      <c r="EE115" s="1" t="s">
        <v>9</v>
      </c>
      <c r="EF115" s="1" t="s">
        <v>8</v>
      </c>
      <c r="EG115" s="1" t="s">
        <v>8</v>
      </c>
      <c r="EH115" s="1" t="s">
        <v>8</v>
      </c>
      <c r="EI115" s="1" t="s">
        <v>12</v>
      </c>
      <c r="EJ115" s="1" t="s">
        <v>1</v>
      </c>
      <c r="EK115" s="1" t="s">
        <v>9</v>
      </c>
      <c r="EL115" s="1" t="s">
        <v>9</v>
      </c>
      <c r="EM115" s="1" t="s">
        <v>8</v>
      </c>
      <c r="EN115" s="1" t="s">
        <v>8</v>
      </c>
      <c r="HW115">
        <v>5</v>
      </c>
      <c r="HX115" s="1" t="s">
        <v>240</v>
      </c>
      <c r="HY115" s="1" t="s">
        <v>9</v>
      </c>
    </row>
    <row r="116" spans="91:233">
      <c r="CM116">
        <v>7</v>
      </c>
      <c r="CN116" s="1" t="s">
        <v>415</v>
      </c>
      <c r="CO116" s="1" t="s">
        <v>430</v>
      </c>
      <c r="CP116" s="1" t="s">
        <v>61</v>
      </c>
      <c r="CQ116" s="1" t="s">
        <v>62</v>
      </c>
      <c r="CR116" s="1" t="s">
        <v>8</v>
      </c>
      <c r="CS116" s="1" t="s">
        <v>14</v>
      </c>
      <c r="CT116" s="1" t="s">
        <v>8</v>
      </c>
      <c r="CU116" s="1" t="s">
        <v>43</v>
      </c>
      <c r="CV116" s="1" t="s">
        <v>8</v>
      </c>
      <c r="EA116">
        <v>6</v>
      </c>
      <c r="EB116" s="1" t="s">
        <v>439</v>
      </c>
      <c r="EC116" s="1" t="s">
        <v>406</v>
      </c>
      <c r="ED116" s="1" t="s">
        <v>223</v>
      </c>
      <c r="EE116" s="1" t="s">
        <v>9</v>
      </c>
      <c r="EF116" s="1" t="s">
        <v>8</v>
      </c>
      <c r="EG116" s="1" t="s">
        <v>8</v>
      </c>
      <c r="EH116" s="1" t="s">
        <v>8</v>
      </c>
      <c r="EI116" s="1" t="s">
        <v>12</v>
      </c>
      <c r="EJ116" s="1" t="s">
        <v>1</v>
      </c>
      <c r="EK116" s="1" t="s">
        <v>9</v>
      </c>
      <c r="EL116" s="1" t="s">
        <v>9</v>
      </c>
      <c r="EM116" s="1" t="s">
        <v>8</v>
      </c>
      <c r="EN116" s="1" t="s">
        <v>8</v>
      </c>
      <c r="HW116">
        <v>5</v>
      </c>
      <c r="HX116" s="1" t="s">
        <v>228</v>
      </c>
      <c r="HY116" s="1" t="s">
        <v>2</v>
      </c>
    </row>
    <row r="117" spans="91:233">
      <c r="CM117">
        <v>7</v>
      </c>
      <c r="CN117" s="1" t="s">
        <v>415</v>
      </c>
      <c r="CO117" s="1" t="s">
        <v>431</v>
      </c>
      <c r="CP117" s="1" t="s">
        <v>63</v>
      </c>
      <c r="CQ117" s="1" t="s">
        <v>64</v>
      </c>
      <c r="CR117" s="1" t="s">
        <v>8</v>
      </c>
      <c r="CS117" s="1" t="s">
        <v>14</v>
      </c>
      <c r="CT117" s="1" t="s">
        <v>8</v>
      </c>
      <c r="CU117" s="1" t="s">
        <v>43</v>
      </c>
      <c r="CV117" s="1" t="s">
        <v>8</v>
      </c>
      <c r="EA117">
        <v>6</v>
      </c>
      <c r="EB117" s="1" t="s">
        <v>439</v>
      </c>
      <c r="EC117" s="1" t="s">
        <v>407</v>
      </c>
      <c r="ED117" s="1" t="s">
        <v>223</v>
      </c>
      <c r="EE117" s="1" t="s">
        <v>9</v>
      </c>
      <c r="EF117" s="1" t="s">
        <v>8</v>
      </c>
      <c r="EG117" s="1" t="s">
        <v>8</v>
      </c>
      <c r="EH117" s="1" t="s">
        <v>8</v>
      </c>
      <c r="EI117" s="1" t="s">
        <v>12</v>
      </c>
      <c r="EJ117" s="1" t="s">
        <v>1</v>
      </c>
      <c r="EK117" s="1" t="s">
        <v>9</v>
      </c>
      <c r="EL117" s="1" t="s">
        <v>9</v>
      </c>
      <c r="EM117" s="1" t="s">
        <v>8</v>
      </c>
      <c r="EN117" s="1" t="s">
        <v>8</v>
      </c>
      <c r="HW117">
        <v>5</v>
      </c>
      <c r="HX117" s="1" t="s">
        <v>229</v>
      </c>
      <c r="HY117" s="1" t="s">
        <v>8</v>
      </c>
    </row>
    <row r="118" spans="91:233">
      <c r="CM118">
        <v>7</v>
      </c>
      <c r="CN118" s="1" t="s">
        <v>415</v>
      </c>
      <c r="CO118" s="1" t="s">
        <v>432</v>
      </c>
      <c r="CP118" s="1" t="s">
        <v>65</v>
      </c>
      <c r="CQ118" s="1" t="s">
        <v>66</v>
      </c>
      <c r="CR118" s="1" t="s">
        <v>8</v>
      </c>
      <c r="CS118" s="1" t="s">
        <v>67</v>
      </c>
      <c r="CT118" s="1" t="s">
        <v>8</v>
      </c>
      <c r="CU118" s="1" t="s">
        <v>43</v>
      </c>
      <c r="CV118" s="1" t="s">
        <v>8</v>
      </c>
      <c r="EA118">
        <v>6</v>
      </c>
      <c r="EB118" s="1" t="s">
        <v>439</v>
      </c>
      <c r="EC118" s="1" t="s">
        <v>408</v>
      </c>
      <c r="ED118" s="1" t="s">
        <v>223</v>
      </c>
      <c r="EE118" s="1" t="s">
        <v>9</v>
      </c>
      <c r="EF118" s="1" t="s">
        <v>8</v>
      </c>
      <c r="EG118" s="1" t="s">
        <v>8</v>
      </c>
      <c r="EH118" s="1" t="s">
        <v>8</v>
      </c>
      <c r="EI118" s="1" t="s">
        <v>12</v>
      </c>
      <c r="EJ118" s="1" t="s">
        <v>1</v>
      </c>
      <c r="EK118" s="1" t="s">
        <v>9</v>
      </c>
      <c r="EL118" s="1" t="s">
        <v>9</v>
      </c>
      <c r="EM118" s="1" t="s">
        <v>8</v>
      </c>
      <c r="EN118" s="1" t="s">
        <v>8</v>
      </c>
      <c r="HW118">
        <v>5</v>
      </c>
      <c r="HX118" s="1" t="s">
        <v>231</v>
      </c>
      <c r="HY118" s="1" t="s">
        <v>8</v>
      </c>
    </row>
    <row r="119" spans="91:233">
      <c r="CM119">
        <v>7</v>
      </c>
      <c r="CN119" s="1" t="s">
        <v>415</v>
      </c>
      <c r="CO119" s="1" t="s">
        <v>433</v>
      </c>
      <c r="CP119" s="1" t="s">
        <v>68</v>
      </c>
      <c r="CQ119" s="1" t="s">
        <v>69</v>
      </c>
      <c r="CR119" s="1" t="s">
        <v>8</v>
      </c>
      <c r="CS119" s="1" t="s">
        <v>14</v>
      </c>
      <c r="CT119" s="1" t="s">
        <v>8</v>
      </c>
      <c r="CU119" s="1" t="s">
        <v>43</v>
      </c>
      <c r="CV119" s="1" t="s">
        <v>8</v>
      </c>
      <c r="EA119">
        <v>6</v>
      </c>
      <c r="EB119" s="1" t="s">
        <v>440</v>
      </c>
      <c r="EC119" s="1" t="s">
        <v>404</v>
      </c>
      <c r="ED119" s="1" t="s">
        <v>223</v>
      </c>
      <c r="EE119" s="1" t="s">
        <v>9</v>
      </c>
      <c r="EF119" s="1" t="s">
        <v>8</v>
      </c>
      <c r="EG119" s="1" t="s">
        <v>8</v>
      </c>
      <c r="EH119" s="1" t="s">
        <v>8</v>
      </c>
      <c r="EI119" s="1" t="s">
        <v>12</v>
      </c>
      <c r="EJ119" s="1" t="s">
        <v>1</v>
      </c>
      <c r="EK119" s="1" t="s">
        <v>9</v>
      </c>
      <c r="EL119" s="1" t="s">
        <v>9</v>
      </c>
      <c r="EM119" s="1" t="s">
        <v>8</v>
      </c>
      <c r="EN119" s="1" t="s">
        <v>8</v>
      </c>
      <c r="HW119">
        <v>5</v>
      </c>
      <c r="HX119" s="1" t="s">
        <v>232</v>
      </c>
      <c r="HY119" s="1" t="s">
        <v>8</v>
      </c>
    </row>
    <row r="120" spans="91:233">
      <c r="CM120">
        <v>7</v>
      </c>
      <c r="CN120" s="1" t="s">
        <v>415</v>
      </c>
      <c r="CO120" s="1" t="s">
        <v>434</v>
      </c>
      <c r="CP120" s="1" t="s">
        <v>70</v>
      </c>
      <c r="CQ120" s="1" t="s">
        <v>71</v>
      </c>
      <c r="CR120" s="1" t="s">
        <v>8</v>
      </c>
      <c r="CS120" s="1" t="s">
        <v>14</v>
      </c>
      <c r="CT120" s="1" t="s">
        <v>8</v>
      </c>
      <c r="CU120" s="1" t="s">
        <v>43</v>
      </c>
      <c r="CV120" s="1" t="s">
        <v>8</v>
      </c>
      <c r="EA120">
        <v>6</v>
      </c>
      <c r="EB120" s="1" t="s">
        <v>440</v>
      </c>
      <c r="EC120" s="1" t="s">
        <v>405</v>
      </c>
      <c r="ED120" s="1" t="s">
        <v>223</v>
      </c>
      <c r="EE120" s="1" t="s">
        <v>9</v>
      </c>
      <c r="EF120" s="1" t="s">
        <v>8</v>
      </c>
      <c r="EG120" s="1" t="s">
        <v>8</v>
      </c>
      <c r="EH120" s="1" t="s">
        <v>8</v>
      </c>
      <c r="EI120" s="1" t="s">
        <v>12</v>
      </c>
      <c r="EJ120" s="1" t="s">
        <v>1</v>
      </c>
      <c r="EK120" s="1" t="s">
        <v>9</v>
      </c>
      <c r="EL120" s="1" t="s">
        <v>9</v>
      </c>
      <c r="EM120" s="1" t="s">
        <v>8</v>
      </c>
      <c r="EN120" s="1" t="s">
        <v>8</v>
      </c>
      <c r="HW120">
        <v>5</v>
      </c>
      <c r="HX120" s="1" t="s">
        <v>235</v>
      </c>
      <c r="HY120" s="1" t="s">
        <v>8</v>
      </c>
    </row>
    <row r="121" spans="91:233">
      <c r="CM121">
        <v>7</v>
      </c>
      <c r="CN121" s="1" t="s">
        <v>415</v>
      </c>
      <c r="CO121" s="1" t="s">
        <v>435</v>
      </c>
      <c r="CP121" s="1" t="s">
        <v>72</v>
      </c>
      <c r="CQ121" s="1" t="s">
        <v>73</v>
      </c>
      <c r="CR121" s="1" t="s">
        <v>8</v>
      </c>
      <c r="CS121" s="1" t="s">
        <v>14</v>
      </c>
      <c r="CT121" s="1" t="s">
        <v>8</v>
      </c>
      <c r="CU121" s="1" t="s">
        <v>43</v>
      </c>
      <c r="CV121" s="1" t="s">
        <v>8</v>
      </c>
      <c r="EA121">
        <v>6</v>
      </c>
      <c r="EB121" s="1" t="s">
        <v>440</v>
      </c>
      <c r="EC121" s="1" t="s">
        <v>406</v>
      </c>
      <c r="ED121" s="1" t="s">
        <v>223</v>
      </c>
      <c r="EE121" s="1" t="s">
        <v>9</v>
      </c>
      <c r="EF121" s="1" t="s">
        <v>8</v>
      </c>
      <c r="EG121" s="1" t="s">
        <v>8</v>
      </c>
      <c r="EH121" s="1" t="s">
        <v>8</v>
      </c>
      <c r="EI121" s="1" t="s">
        <v>12</v>
      </c>
      <c r="EJ121" s="1" t="s">
        <v>1</v>
      </c>
      <c r="EK121" s="1" t="s">
        <v>9</v>
      </c>
      <c r="EL121" s="1" t="s">
        <v>9</v>
      </c>
      <c r="EM121" s="1" t="s">
        <v>8</v>
      </c>
      <c r="EN121" s="1" t="s">
        <v>8</v>
      </c>
      <c r="HW121">
        <v>5</v>
      </c>
      <c r="HX121" s="1" t="s">
        <v>234</v>
      </c>
      <c r="HY121" s="1" t="s">
        <v>8</v>
      </c>
    </row>
    <row r="122" spans="91:233">
      <c r="CM122">
        <v>7</v>
      </c>
      <c r="CN122" s="1" t="s">
        <v>415</v>
      </c>
      <c r="CO122" s="1" t="s">
        <v>436</v>
      </c>
      <c r="CP122" s="1" t="s">
        <v>74</v>
      </c>
      <c r="CQ122" s="1" t="s">
        <v>75</v>
      </c>
      <c r="CR122" s="1" t="s">
        <v>8</v>
      </c>
      <c r="CS122" s="1" t="s">
        <v>14</v>
      </c>
      <c r="CT122" s="1" t="s">
        <v>8</v>
      </c>
      <c r="CU122" s="1" t="s">
        <v>43</v>
      </c>
      <c r="CV122" s="1" t="s">
        <v>8</v>
      </c>
      <c r="EA122">
        <v>6</v>
      </c>
      <c r="EB122" s="1" t="s">
        <v>440</v>
      </c>
      <c r="EC122" s="1" t="s">
        <v>407</v>
      </c>
      <c r="ED122" s="1" t="s">
        <v>223</v>
      </c>
      <c r="EE122" s="1" t="s">
        <v>9</v>
      </c>
      <c r="EF122" s="1" t="s">
        <v>8</v>
      </c>
      <c r="EG122" s="1" t="s">
        <v>8</v>
      </c>
      <c r="EH122" s="1" t="s">
        <v>8</v>
      </c>
      <c r="EI122" s="1" t="s">
        <v>12</v>
      </c>
      <c r="EJ122" s="1" t="s">
        <v>1</v>
      </c>
      <c r="EK122" s="1" t="s">
        <v>9</v>
      </c>
      <c r="EL122" s="1" t="s">
        <v>9</v>
      </c>
      <c r="EM122" s="1" t="s">
        <v>8</v>
      </c>
      <c r="EN122" s="1" t="s">
        <v>8</v>
      </c>
      <c r="HW122">
        <v>5</v>
      </c>
      <c r="HX122" s="1" t="s">
        <v>233</v>
      </c>
      <c r="HY122" s="1" t="s">
        <v>8</v>
      </c>
    </row>
    <row r="123" spans="91:233">
      <c r="CM123">
        <v>7</v>
      </c>
      <c r="CN123" s="1" t="s">
        <v>415</v>
      </c>
      <c r="CO123" s="1" t="s">
        <v>437</v>
      </c>
      <c r="CP123" s="1" t="s">
        <v>76</v>
      </c>
      <c r="CQ123" s="1" t="s">
        <v>77</v>
      </c>
      <c r="CR123" s="1" t="s">
        <v>8</v>
      </c>
      <c r="CS123" s="1" t="s">
        <v>14</v>
      </c>
      <c r="CT123" s="1" t="s">
        <v>8</v>
      </c>
      <c r="CU123" s="1" t="s">
        <v>43</v>
      </c>
      <c r="CV123" s="1" t="s">
        <v>8</v>
      </c>
      <c r="EA123">
        <v>6</v>
      </c>
      <c r="EB123" s="1" t="s">
        <v>440</v>
      </c>
      <c r="EC123" s="1" t="s">
        <v>408</v>
      </c>
      <c r="ED123" s="1" t="s">
        <v>223</v>
      </c>
      <c r="EE123" s="1" t="s">
        <v>9</v>
      </c>
      <c r="EF123" s="1" t="s">
        <v>8</v>
      </c>
      <c r="EG123" s="1" t="s">
        <v>8</v>
      </c>
      <c r="EH123" s="1" t="s">
        <v>8</v>
      </c>
      <c r="EI123" s="1" t="s">
        <v>12</v>
      </c>
      <c r="EJ123" s="1" t="s">
        <v>1</v>
      </c>
      <c r="EK123" s="1" t="s">
        <v>9</v>
      </c>
      <c r="EL123" s="1" t="s">
        <v>9</v>
      </c>
      <c r="EM123" s="1" t="s">
        <v>8</v>
      </c>
      <c r="EN123" s="1" t="s">
        <v>8</v>
      </c>
      <c r="HW123">
        <v>5</v>
      </c>
      <c r="HX123" s="1" t="s">
        <v>226</v>
      </c>
      <c r="HY123" s="1" t="s">
        <v>563</v>
      </c>
    </row>
    <row r="124" spans="91:233">
      <c r="CM124">
        <v>7</v>
      </c>
      <c r="CN124" s="1" t="s">
        <v>415</v>
      </c>
      <c r="CO124" s="1" t="s">
        <v>438</v>
      </c>
      <c r="CP124" s="1" t="s">
        <v>78</v>
      </c>
      <c r="CQ124" s="1" t="s">
        <v>79</v>
      </c>
      <c r="CR124" s="1" t="s">
        <v>8</v>
      </c>
      <c r="CS124" s="1" t="s">
        <v>14</v>
      </c>
      <c r="CT124" s="1" t="s">
        <v>8</v>
      </c>
      <c r="CU124" s="1" t="s">
        <v>43</v>
      </c>
      <c r="CV124" s="1" t="s">
        <v>8</v>
      </c>
      <c r="EA124">
        <v>6</v>
      </c>
      <c r="EB124" s="1" t="s">
        <v>441</v>
      </c>
      <c r="EC124" s="1" t="s">
        <v>404</v>
      </c>
      <c r="ED124" s="1" t="s">
        <v>223</v>
      </c>
      <c r="EE124" s="1" t="s">
        <v>9</v>
      </c>
      <c r="EF124" s="1" t="s">
        <v>8</v>
      </c>
      <c r="EG124" s="1" t="s">
        <v>8</v>
      </c>
      <c r="EH124" s="1" t="s">
        <v>8</v>
      </c>
      <c r="EI124" s="1" t="s">
        <v>12</v>
      </c>
      <c r="EJ124" s="1" t="s">
        <v>1</v>
      </c>
      <c r="EK124" s="1" t="s">
        <v>9</v>
      </c>
      <c r="EL124" s="1" t="s">
        <v>9</v>
      </c>
      <c r="EM124" s="1" t="s">
        <v>8</v>
      </c>
      <c r="EN124" s="1" t="s">
        <v>8</v>
      </c>
      <c r="HW124">
        <v>5</v>
      </c>
      <c r="HX124" s="1" t="s">
        <v>241</v>
      </c>
      <c r="HY124" s="1" t="s">
        <v>572</v>
      </c>
    </row>
    <row r="125" spans="91:233">
      <c r="CM125">
        <v>7</v>
      </c>
      <c r="CN125" s="1" t="s">
        <v>415</v>
      </c>
      <c r="CO125" s="1" t="s">
        <v>439</v>
      </c>
      <c r="CP125" s="1" t="s">
        <v>80</v>
      </c>
      <c r="CQ125" s="1" t="s">
        <v>81</v>
      </c>
      <c r="CR125" s="1" t="s">
        <v>8</v>
      </c>
      <c r="CS125" s="1" t="s">
        <v>14</v>
      </c>
      <c r="CT125" s="1" t="s">
        <v>8</v>
      </c>
      <c r="CU125" s="1" t="s">
        <v>43</v>
      </c>
      <c r="CV125" s="1" t="s">
        <v>8</v>
      </c>
      <c r="EA125">
        <v>6</v>
      </c>
      <c r="EB125" s="1" t="s">
        <v>441</v>
      </c>
      <c r="EC125" s="1" t="s">
        <v>405</v>
      </c>
      <c r="ED125" s="1" t="s">
        <v>223</v>
      </c>
      <c r="EE125" s="1" t="s">
        <v>9</v>
      </c>
      <c r="EF125" s="1" t="s">
        <v>8</v>
      </c>
      <c r="EG125" s="1" t="s">
        <v>8</v>
      </c>
      <c r="EH125" s="1" t="s">
        <v>8</v>
      </c>
      <c r="EI125" s="1" t="s">
        <v>12</v>
      </c>
      <c r="EJ125" s="1" t="s">
        <v>1</v>
      </c>
      <c r="EK125" s="1" t="s">
        <v>9</v>
      </c>
      <c r="EL125" s="1" t="s">
        <v>9</v>
      </c>
      <c r="EM125" s="1" t="s">
        <v>8</v>
      </c>
      <c r="EN125" s="1" t="s">
        <v>8</v>
      </c>
      <c r="HW125">
        <v>5</v>
      </c>
      <c r="HX125" s="1" t="s">
        <v>242</v>
      </c>
      <c r="HY125" s="1" t="s">
        <v>8</v>
      </c>
    </row>
    <row r="126" spans="91:233">
      <c r="CM126">
        <v>7</v>
      </c>
      <c r="CN126" s="1" t="s">
        <v>415</v>
      </c>
      <c r="CO126" s="1" t="s">
        <v>440</v>
      </c>
      <c r="CP126" s="1" t="s">
        <v>82</v>
      </c>
      <c r="CQ126" s="1" t="s">
        <v>83</v>
      </c>
      <c r="CR126" s="1" t="s">
        <v>8</v>
      </c>
      <c r="CS126" s="1" t="s">
        <v>14</v>
      </c>
      <c r="CT126" s="1" t="s">
        <v>8</v>
      </c>
      <c r="CU126" s="1" t="s">
        <v>43</v>
      </c>
      <c r="CV126" s="1" t="s">
        <v>8</v>
      </c>
      <c r="EA126">
        <v>6</v>
      </c>
      <c r="EB126" s="1" t="s">
        <v>441</v>
      </c>
      <c r="EC126" s="1" t="s">
        <v>406</v>
      </c>
      <c r="ED126" s="1" t="s">
        <v>223</v>
      </c>
      <c r="EE126" s="1" t="s">
        <v>9</v>
      </c>
      <c r="EF126" s="1" t="s">
        <v>8</v>
      </c>
      <c r="EG126" s="1" t="s">
        <v>8</v>
      </c>
      <c r="EH126" s="1" t="s">
        <v>8</v>
      </c>
      <c r="EI126" s="1" t="s">
        <v>12</v>
      </c>
      <c r="EJ126" s="1" t="s">
        <v>1</v>
      </c>
      <c r="EK126" s="1" t="s">
        <v>9</v>
      </c>
      <c r="EL126" s="1" t="s">
        <v>9</v>
      </c>
      <c r="EM126" s="1" t="s">
        <v>8</v>
      </c>
      <c r="EN126" s="1" t="s">
        <v>8</v>
      </c>
      <c r="HW126">
        <v>5</v>
      </c>
      <c r="HX126" s="1" t="s">
        <v>243</v>
      </c>
      <c r="HY126" s="1" t="s">
        <v>8</v>
      </c>
    </row>
    <row r="127" spans="91:233">
      <c r="CM127">
        <v>7</v>
      </c>
      <c r="CN127" s="1" t="s">
        <v>415</v>
      </c>
      <c r="CO127" s="1" t="s">
        <v>441</v>
      </c>
      <c r="CP127" s="1" t="s">
        <v>84</v>
      </c>
      <c r="CQ127" s="1" t="s">
        <v>85</v>
      </c>
      <c r="CR127" s="1" t="s">
        <v>8</v>
      </c>
      <c r="CS127" s="1" t="s">
        <v>14</v>
      </c>
      <c r="CT127" s="1" t="s">
        <v>8</v>
      </c>
      <c r="CU127" s="1" t="s">
        <v>43</v>
      </c>
      <c r="CV127" s="1" t="s">
        <v>8</v>
      </c>
      <c r="EA127">
        <v>6</v>
      </c>
      <c r="EB127" s="1" t="s">
        <v>441</v>
      </c>
      <c r="EC127" s="1" t="s">
        <v>407</v>
      </c>
      <c r="ED127" s="1" t="s">
        <v>223</v>
      </c>
      <c r="EE127" s="1" t="s">
        <v>9</v>
      </c>
      <c r="EF127" s="1" t="s">
        <v>8</v>
      </c>
      <c r="EG127" s="1" t="s">
        <v>8</v>
      </c>
      <c r="EH127" s="1" t="s">
        <v>8</v>
      </c>
      <c r="EI127" s="1" t="s">
        <v>12</v>
      </c>
      <c r="EJ127" s="1" t="s">
        <v>1</v>
      </c>
      <c r="EK127" s="1" t="s">
        <v>9</v>
      </c>
      <c r="EL127" s="1" t="s">
        <v>9</v>
      </c>
      <c r="EM127" s="1" t="s">
        <v>8</v>
      </c>
      <c r="EN127" s="1" t="s">
        <v>8</v>
      </c>
      <c r="HW127">
        <v>5</v>
      </c>
      <c r="HX127" s="1" t="s">
        <v>244</v>
      </c>
      <c r="HY127" s="1" t="s">
        <v>9</v>
      </c>
    </row>
    <row r="128" spans="91:233">
      <c r="CM128">
        <v>7</v>
      </c>
      <c r="CN128" s="1" t="s">
        <v>415</v>
      </c>
      <c r="CO128" s="1" t="s">
        <v>442</v>
      </c>
      <c r="CP128" s="1" t="s">
        <v>86</v>
      </c>
      <c r="CQ128" s="1" t="s">
        <v>87</v>
      </c>
      <c r="CR128" s="1" t="s">
        <v>8</v>
      </c>
      <c r="CS128" s="1" t="s">
        <v>14</v>
      </c>
      <c r="CT128" s="1" t="s">
        <v>8</v>
      </c>
      <c r="CU128" s="1" t="s">
        <v>43</v>
      </c>
      <c r="CV128" s="1" t="s">
        <v>8</v>
      </c>
      <c r="EA128">
        <v>6</v>
      </c>
      <c r="EB128" s="1" t="s">
        <v>441</v>
      </c>
      <c r="EC128" s="1" t="s">
        <v>408</v>
      </c>
      <c r="ED128" s="1" t="s">
        <v>223</v>
      </c>
      <c r="EE128" s="1" t="s">
        <v>9</v>
      </c>
      <c r="EF128" s="1" t="s">
        <v>8</v>
      </c>
      <c r="EG128" s="1" t="s">
        <v>8</v>
      </c>
      <c r="EH128" s="1" t="s">
        <v>8</v>
      </c>
      <c r="EI128" s="1" t="s">
        <v>12</v>
      </c>
      <c r="EJ128" s="1" t="s">
        <v>1</v>
      </c>
      <c r="EK128" s="1" t="s">
        <v>9</v>
      </c>
      <c r="EL128" s="1" t="s">
        <v>9</v>
      </c>
      <c r="EM128" s="1" t="s">
        <v>8</v>
      </c>
      <c r="EN128" s="1" t="s">
        <v>8</v>
      </c>
      <c r="HW128">
        <v>5</v>
      </c>
      <c r="HX128" s="1" t="s">
        <v>245</v>
      </c>
      <c r="HY128" s="1" t="s">
        <v>1</v>
      </c>
    </row>
    <row r="129" spans="91:233">
      <c r="CM129">
        <v>7</v>
      </c>
      <c r="CN129" s="1" t="s">
        <v>415</v>
      </c>
      <c r="CO129" s="1" t="s">
        <v>443</v>
      </c>
      <c r="CP129" s="1" t="s">
        <v>88</v>
      </c>
      <c r="CQ129" s="1" t="s">
        <v>89</v>
      </c>
      <c r="CR129" s="1" t="s">
        <v>8</v>
      </c>
      <c r="CS129" s="1" t="s">
        <v>14</v>
      </c>
      <c r="CT129" s="1" t="s">
        <v>8</v>
      </c>
      <c r="CU129" s="1" t="s">
        <v>43</v>
      </c>
      <c r="CV129" s="1" t="s">
        <v>8</v>
      </c>
      <c r="EA129">
        <v>6</v>
      </c>
      <c r="EB129" s="1" t="s">
        <v>442</v>
      </c>
      <c r="EC129" s="1" t="s">
        <v>404</v>
      </c>
      <c r="ED129" s="1" t="s">
        <v>223</v>
      </c>
      <c r="EE129" s="1" t="s">
        <v>9</v>
      </c>
      <c r="EF129" s="1" t="s">
        <v>8</v>
      </c>
      <c r="EG129" s="1" t="s">
        <v>8</v>
      </c>
      <c r="EH129" s="1" t="s">
        <v>8</v>
      </c>
      <c r="EI129" s="1" t="s">
        <v>12</v>
      </c>
      <c r="EJ129" s="1" t="s">
        <v>1</v>
      </c>
      <c r="EK129" s="1" t="s">
        <v>9</v>
      </c>
      <c r="EL129" s="1" t="s">
        <v>9</v>
      </c>
      <c r="EM129" s="1" t="s">
        <v>8</v>
      </c>
      <c r="EN129" s="1" t="s">
        <v>8</v>
      </c>
      <c r="HW129">
        <v>5</v>
      </c>
      <c r="HX129" s="1" t="s">
        <v>246</v>
      </c>
      <c r="HY129" s="1" t="s">
        <v>1</v>
      </c>
    </row>
    <row r="130" spans="91:233">
      <c r="CM130">
        <v>7</v>
      </c>
      <c r="CN130" s="1" t="s">
        <v>415</v>
      </c>
      <c r="CO130" s="1" t="s">
        <v>444</v>
      </c>
      <c r="CP130" s="1" t="s">
        <v>90</v>
      </c>
      <c r="CQ130" s="1" t="s">
        <v>91</v>
      </c>
      <c r="CR130" s="1" t="s">
        <v>8</v>
      </c>
      <c r="CS130" s="1" t="s">
        <v>14</v>
      </c>
      <c r="CT130" s="1" t="s">
        <v>8</v>
      </c>
      <c r="CU130" s="1" t="s">
        <v>43</v>
      </c>
      <c r="CV130" s="1" t="s">
        <v>8</v>
      </c>
      <c r="EA130">
        <v>6</v>
      </c>
      <c r="EB130" s="1" t="s">
        <v>442</v>
      </c>
      <c r="EC130" s="1" t="s">
        <v>405</v>
      </c>
      <c r="ED130" s="1" t="s">
        <v>223</v>
      </c>
      <c r="EE130" s="1" t="s">
        <v>9</v>
      </c>
      <c r="EF130" s="1" t="s">
        <v>8</v>
      </c>
      <c r="EG130" s="1" t="s">
        <v>8</v>
      </c>
      <c r="EH130" s="1" t="s">
        <v>8</v>
      </c>
      <c r="EI130" s="1" t="s">
        <v>12</v>
      </c>
      <c r="EJ130" s="1" t="s">
        <v>1</v>
      </c>
      <c r="EK130" s="1" t="s">
        <v>9</v>
      </c>
      <c r="EL130" s="1" t="s">
        <v>9</v>
      </c>
      <c r="EM130" s="1" t="s">
        <v>8</v>
      </c>
      <c r="EN130" s="1" t="s">
        <v>8</v>
      </c>
      <c r="HW130">
        <v>5</v>
      </c>
      <c r="HX130" s="1" t="s">
        <v>593</v>
      </c>
      <c r="HY130" s="1" t="s">
        <v>8</v>
      </c>
    </row>
    <row r="131" spans="91:233">
      <c r="CM131">
        <v>7</v>
      </c>
      <c r="CN131" s="1" t="s">
        <v>415</v>
      </c>
      <c r="CO131" s="1" t="s">
        <v>445</v>
      </c>
      <c r="CP131" s="1" t="s">
        <v>92</v>
      </c>
      <c r="CQ131" s="1" t="s">
        <v>93</v>
      </c>
      <c r="CR131" s="1" t="s">
        <v>8</v>
      </c>
      <c r="CS131" s="1" t="s">
        <v>14</v>
      </c>
      <c r="CT131" s="1" t="s">
        <v>8</v>
      </c>
      <c r="CU131" s="1" t="s">
        <v>43</v>
      </c>
      <c r="CV131" s="1" t="s">
        <v>8</v>
      </c>
      <c r="EA131">
        <v>6</v>
      </c>
      <c r="EB131" s="1" t="s">
        <v>442</v>
      </c>
      <c r="EC131" s="1" t="s">
        <v>406</v>
      </c>
      <c r="ED131" s="1" t="s">
        <v>223</v>
      </c>
      <c r="EE131" s="1" t="s">
        <v>9</v>
      </c>
      <c r="EF131" s="1" t="s">
        <v>8</v>
      </c>
      <c r="EG131" s="1" t="s">
        <v>8</v>
      </c>
      <c r="EH131" s="1" t="s">
        <v>8</v>
      </c>
      <c r="EI131" s="1" t="s">
        <v>12</v>
      </c>
      <c r="EJ131" s="1" t="s">
        <v>1</v>
      </c>
      <c r="EK131" s="1" t="s">
        <v>9</v>
      </c>
      <c r="EL131" s="1" t="s">
        <v>9</v>
      </c>
      <c r="EM131" s="1" t="s">
        <v>8</v>
      </c>
      <c r="EN131" s="1" t="s">
        <v>8</v>
      </c>
      <c r="HW131">
        <v>5</v>
      </c>
      <c r="HX131" s="1" t="s">
        <v>247</v>
      </c>
      <c r="HY131" s="1" t="s">
        <v>10</v>
      </c>
    </row>
    <row r="132" spans="91:233">
      <c r="CM132">
        <v>7</v>
      </c>
      <c r="CN132" s="1" t="s">
        <v>415</v>
      </c>
      <c r="CO132" s="1" t="s">
        <v>446</v>
      </c>
      <c r="CP132" s="1" t="s">
        <v>94</v>
      </c>
      <c r="CQ132" s="1" t="s">
        <v>95</v>
      </c>
      <c r="CR132" s="1" t="s">
        <v>8</v>
      </c>
      <c r="CS132" s="1" t="s">
        <v>14</v>
      </c>
      <c r="CT132" s="1" t="s">
        <v>8</v>
      </c>
      <c r="CU132" s="1" t="s">
        <v>43</v>
      </c>
      <c r="CV132" s="1" t="s">
        <v>8</v>
      </c>
      <c r="EA132">
        <v>6</v>
      </c>
      <c r="EB132" s="1" t="s">
        <v>442</v>
      </c>
      <c r="EC132" s="1" t="s">
        <v>407</v>
      </c>
      <c r="ED132" s="1" t="s">
        <v>223</v>
      </c>
      <c r="EE132" s="1" t="s">
        <v>9</v>
      </c>
      <c r="EF132" s="1" t="s">
        <v>8</v>
      </c>
      <c r="EG132" s="1" t="s">
        <v>8</v>
      </c>
      <c r="EH132" s="1" t="s">
        <v>8</v>
      </c>
      <c r="EI132" s="1" t="s">
        <v>12</v>
      </c>
      <c r="EJ132" s="1" t="s">
        <v>1</v>
      </c>
      <c r="EK132" s="1" t="s">
        <v>9</v>
      </c>
      <c r="EL132" s="1" t="s">
        <v>9</v>
      </c>
      <c r="EM132" s="1" t="s">
        <v>8</v>
      </c>
      <c r="EN132" s="1" t="s">
        <v>8</v>
      </c>
    </row>
    <row r="133" spans="91:233">
      <c r="CM133">
        <v>7</v>
      </c>
      <c r="CN133" s="1" t="s">
        <v>415</v>
      </c>
      <c r="CO133" s="1" t="s">
        <v>447</v>
      </c>
      <c r="CP133" s="1" t="s">
        <v>96</v>
      </c>
      <c r="CQ133" s="1" t="s">
        <v>97</v>
      </c>
      <c r="CR133" s="1" t="s">
        <v>8</v>
      </c>
      <c r="CS133" s="1" t="s">
        <v>67</v>
      </c>
      <c r="CT133" s="1" t="s">
        <v>8</v>
      </c>
      <c r="CU133" s="1" t="s">
        <v>43</v>
      </c>
      <c r="CV133" s="1" t="s">
        <v>8</v>
      </c>
      <c r="EA133">
        <v>6</v>
      </c>
      <c r="EB133" s="1" t="s">
        <v>442</v>
      </c>
      <c r="EC133" s="1" t="s">
        <v>408</v>
      </c>
      <c r="ED133" s="1" t="s">
        <v>223</v>
      </c>
      <c r="EE133" s="1" t="s">
        <v>9</v>
      </c>
      <c r="EF133" s="1" t="s">
        <v>8</v>
      </c>
      <c r="EG133" s="1" t="s">
        <v>8</v>
      </c>
      <c r="EH133" s="1" t="s">
        <v>8</v>
      </c>
      <c r="EI133" s="1" t="s">
        <v>12</v>
      </c>
      <c r="EJ133" s="1" t="s">
        <v>1</v>
      </c>
      <c r="EK133" s="1" t="s">
        <v>9</v>
      </c>
      <c r="EL133" s="1" t="s">
        <v>9</v>
      </c>
      <c r="EM133" s="1" t="s">
        <v>8</v>
      </c>
      <c r="EN133" s="1" t="s">
        <v>8</v>
      </c>
    </row>
    <row r="134" spans="91:233">
      <c r="CM134">
        <v>7</v>
      </c>
      <c r="CN134" s="1" t="s">
        <v>415</v>
      </c>
      <c r="CO134" s="1" t="s">
        <v>448</v>
      </c>
      <c r="CP134" s="1" t="s">
        <v>98</v>
      </c>
      <c r="CQ134" s="1" t="s">
        <v>99</v>
      </c>
      <c r="CR134" s="1" t="s">
        <v>8</v>
      </c>
      <c r="CS134" s="1" t="s">
        <v>67</v>
      </c>
      <c r="CT134" s="1" t="s">
        <v>8</v>
      </c>
      <c r="CU134" s="1" t="s">
        <v>43</v>
      </c>
      <c r="CV134" s="1" t="s">
        <v>8</v>
      </c>
      <c r="EA134">
        <v>6</v>
      </c>
      <c r="EB134" s="1" t="s">
        <v>443</v>
      </c>
      <c r="EC134" s="1" t="s">
        <v>404</v>
      </c>
      <c r="ED134" s="1" t="s">
        <v>223</v>
      </c>
      <c r="EE134" s="1" t="s">
        <v>9</v>
      </c>
      <c r="EF134" s="1" t="s">
        <v>8</v>
      </c>
      <c r="EG134" s="1" t="s">
        <v>8</v>
      </c>
      <c r="EH134" s="1" t="s">
        <v>8</v>
      </c>
      <c r="EI134" s="1" t="s">
        <v>12</v>
      </c>
      <c r="EJ134" s="1" t="s">
        <v>1</v>
      </c>
      <c r="EK134" s="1" t="s">
        <v>9</v>
      </c>
      <c r="EL134" s="1" t="s">
        <v>9</v>
      </c>
      <c r="EM134" s="1" t="s">
        <v>8</v>
      </c>
      <c r="EN134" s="1" t="s">
        <v>8</v>
      </c>
    </row>
    <row r="135" spans="91:233">
      <c r="CM135">
        <v>7</v>
      </c>
      <c r="CN135" s="1" t="s">
        <v>415</v>
      </c>
      <c r="CO135" s="1" t="s">
        <v>449</v>
      </c>
      <c r="CP135" s="1" t="s">
        <v>68</v>
      </c>
      <c r="CQ135" s="1" t="s">
        <v>100</v>
      </c>
      <c r="CR135" s="1" t="s">
        <v>8</v>
      </c>
      <c r="CS135" s="1" t="s">
        <v>14</v>
      </c>
      <c r="CT135" s="1" t="s">
        <v>8</v>
      </c>
      <c r="CU135" s="1" t="s">
        <v>43</v>
      </c>
      <c r="CV135" s="1" t="s">
        <v>8</v>
      </c>
      <c r="EA135">
        <v>6</v>
      </c>
      <c r="EB135" s="1" t="s">
        <v>443</v>
      </c>
      <c r="EC135" s="1" t="s">
        <v>405</v>
      </c>
      <c r="ED135" s="1" t="s">
        <v>223</v>
      </c>
      <c r="EE135" s="1" t="s">
        <v>9</v>
      </c>
      <c r="EF135" s="1" t="s">
        <v>8</v>
      </c>
      <c r="EG135" s="1" t="s">
        <v>8</v>
      </c>
      <c r="EH135" s="1" t="s">
        <v>8</v>
      </c>
      <c r="EI135" s="1" t="s">
        <v>12</v>
      </c>
      <c r="EJ135" s="1" t="s">
        <v>1</v>
      </c>
      <c r="EK135" s="1" t="s">
        <v>9</v>
      </c>
      <c r="EL135" s="1" t="s">
        <v>9</v>
      </c>
      <c r="EM135" s="1" t="s">
        <v>8</v>
      </c>
      <c r="EN135" s="1" t="s">
        <v>8</v>
      </c>
    </row>
    <row r="136" spans="91:233">
      <c r="CM136">
        <v>7</v>
      </c>
      <c r="CN136" s="1" t="s">
        <v>415</v>
      </c>
      <c r="CO136" s="1" t="s">
        <v>450</v>
      </c>
      <c r="CP136" s="1" t="s">
        <v>101</v>
      </c>
      <c r="CQ136" s="1" t="s">
        <v>102</v>
      </c>
      <c r="CR136" s="1" t="s">
        <v>8</v>
      </c>
      <c r="CS136" s="1" t="s">
        <v>14</v>
      </c>
      <c r="CT136" s="1" t="s">
        <v>8</v>
      </c>
      <c r="CU136" s="1" t="s">
        <v>43</v>
      </c>
      <c r="CV136" s="1" t="s">
        <v>8</v>
      </c>
      <c r="EA136">
        <v>6</v>
      </c>
      <c r="EB136" s="1" t="s">
        <v>443</v>
      </c>
      <c r="EC136" s="1" t="s">
        <v>406</v>
      </c>
      <c r="ED136" s="1" t="s">
        <v>223</v>
      </c>
      <c r="EE136" s="1" t="s">
        <v>9</v>
      </c>
      <c r="EF136" s="1" t="s">
        <v>8</v>
      </c>
      <c r="EG136" s="1" t="s">
        <v>8</v>
      </c>
      <c r="EH136" s="1" t="s">
        <v>8</v>
      </c>
      <c r="EI136" s="1" t="s">
        <v>12</v>
      </c>
      <c r="EJ136" s="1" t="s">
        <v>1</v>
      </c>
      <c r="EK136" s="1" t="s">
        <v>9</v>
      </c>
      <c r="EL136" s="1" t="s">
        <v>9</v>
      </c>
      <c r="EM136" s="1" t="s">
        <v>8</v>
      </c>
      <c r="EN136" s="1" t="s">
        <v>8</v>
      </c>
    </row>
    <row r="137" spans="91:233">
      <c r="CM137">
        <v>7</v>
      </c>
      <c r="CN137" s="1" t="s">
        <v>415</v>
      </c>
      <c r="CO137" s="1" t="s">
        <v>451</v>
      </c>
      <c r="CP137" s="1" t="s">
        <v>103</v>
      </c>
      <c r="CQ137" s="1" t="s">
        <v>104</v>
      </c>
      <c r="CR137" s="1" t="s">
        <v>8</v>
      </c>
      <c r="CS137" s="1" t="s">
        <v>14</v>
      </c>
      <c r="CT137" s="1" t="s">
        <v>8</v>
      </c>
      <c r="CU137" s="1" t="s">
        <v>43</v>
      </c>
      <c r="CV137" s="1" t="s">
        <v>8</v>
      </c>
      <c r="EA137">
        <v>6</v>
      </c>
      <c r="EB137" s="1" t="s">
        <v>443</v>
      </c>
      <c r="EC137" s="1" t="s">
        <v>407</v>
      </c>
      <c r="ED137" s="1" t="s">
        <v>223</v>
      </c>
      <c r="EE137" s="1" t="s">
        <v>9</v>
      </c>
      <c r="EF137" s="1" t="s">
        <v>8</v>
      </c>
      <c r="EG137" s="1" t="s">
        <v>8</v>
      </c>
      <c r="EH137" s="1" t="s">
        <v>8</v>
      </c>
      <c r="EI137" s="1" t="s">
        <v>12</v>
      </c>
      <c r="EJ137" s="1" t="s">
        <v>1</v>
      </c>
      <c r="EK137" s="1" t="s">
        <v>9</v>
      </c>
      <c r="EL137" s="1" t="s">
        <v>9</v>
      </c>
      <c r="EM137" s="1" t="s">
        <v>8</v>
      </c>
      <c r="EN137" s="1" t="s">
        <v>8</v>
      </c>
    </row>
    <row r="138" spans="91:233">
      <c r="CM138">
        <v>7</v>
      </c>
      <c r="CN138" s="1" t="s">
        <v>415</v>
      </c>
      <c r="CO138" s="1" t="s">
        <v>452</v>
      </c>
      <c r="CP138" s="1" t="s">
        <v>105</v>
      </c>
      <c r="CQ138" s="1" t="s">
        <v>106</v>
      </c>
      <c r="CR138" s="1" t="s">
        <v>8</v>
      </c>
      <c r="CS138" s="1" t="s">
        <v>14</v>
      </c>
      <c r="CT138" s="1" t="s">
        <v>8</v>
      </c>
      <c r="CU138" s="1" t="s">
        <v>43</v>
      </c>
      <c r="CV138" s="1" t="s">
        <v>8</v>
      </c>
      <c r="EA138">
        <v>6</v>
      </c>
      <c r="EB138" s="1" t="s">
        <v>443</v>
      </c>
      <c r="EC138" s="1" t="s">
        <v>408</v>
      </c>
      <c r="ED138" s="1" t="s">
        <v>223</v>
      </c>
      <c r="EE138" s="1" t="s">
        <v>9</v>
      </c>
      <c r="EF138" s="1" t="s">
        <v>8</v>
      </c>
      <c r="EG138" s="1" t="s">
        <v>8</v>
      </c>
      <c r="EH138" s="1" t="s">
        <v>8</v>
      </c>
      <c r="EI138" s="1" t="s">
        <v>12</v>
      </c>
      <c r="EJ138" s="1" t="s">
        <v>1</v>
      </c>
      <c r="EK138" s="1" t="s">
        <v>9</v>
      </c>
      <c r="EL138" s="1" t="s">
        <v>9</v>
      </c>
      <c r="EM138" s="1" t="s">
        <v>8</v>
      </c>
      <c r="EN138" s="1" t="s">
        <v>8</v>
      </c>
    </row>
    <row r="139" spans="91:233">
      <c r="CM139">
        <v>7</v>
      </c>
      <c r="CN139" s="1" t="s">
        <v>415</v>
      </c>
      <c r="CO139" s="1" t="s">
        <v>453</v>
      </c>
      <c r="CP139" s="1" t="s">
        <v>107</v>
      </c>
      <c r="CQ139" s="1" t="s">
        <v>108</v>
      </c>
      <c r="CR139" s="1" t="s">
        <v>8</v>
      </c>
      <c r="CS139" s="1" t="s">
        <v>14</v>
      </c>
      <c r="CT139" s="1" t="s">
        <v>8</v>
      </c>
      <c r="CU139" s="1" t="s">
        <v>43</v>
      </c>
      <c r="CV139" s="1" t="s">
        <v>8</v>
      </c>
      <c r="EA139">
        <v>6</v>
      </c>
      <c r="EB139" s="1" t="s">
        <v>444</v>
      </c>
      <c r="EC139" s="1" t="s">
        <v>404</v>
      </c>
      <c r="ED139" s="1" t="s">
        <v>223</v>
      </c>
      <c r="EE139" s="1" t="s">
        <v>9</v>
      </c>
      <c r="EF139" s="1" t="s">
        <v>8</v>
      </c>
      <c r="EG139" s="1" t="s">
        <v>8</v>
      </c>
      <c r="EH139" s="1" t="s">
        <v>8</v>
      </c>
      <c r="EI139" s="1" t="s">
        <v>12</v>
      </c>
      <c r="EJ139" s="1" t="s">
        <v>1</v>
      </c>
      <c r="EK139" s="1" t="s">
        <v>9</v>
      </c>
      <c r="EL139" s="1" t="s">
        <v>9</v>
      </c>
      <c r="EM139" s="1" t="s">
        <v>8</v>
      </c>
      <c r="EN139" s="1" t="s">
        <v>8</v>
      </c>
    </row>
    <row r="140" spans="91:233">
      <c r="CM140">
        <v>7</v>
      </c>
      <c r="CN140" s="1" t="s">
        <v>415</v>
      </c>
      <c r="CO140" s="1" t="s">
        <v>454</v>
      </c>
      <c r="CP140" s="1" t="s">
        <v>109</v>
      </c>
      <c r="CQ140" s="1" t="s">
        <v>110</v>
      </c>
      <c r="CR140" s="1" t="s">
        <v>8</v>
      </c>
      <c r="CS140" s="1" t="s">
        <v>14</v>
      </c>
      <c r="CT140" s="1" t="s">
        <v>8</v>
      </c>
      <c r="CU140" s="1" t="s">
        <v>43</v>
      </c>
      <c r="CV140" s="1" t="s">
        <v>8</v>
      </c>
      <c r="EA140">
        <v>6</v>
      </c>
      <c r="EB140" s="1" t="s">
        <v>444</v>
      </c>
      <c r="EC140" s="1" t="s">
        <v>405</v>
      </c>
      <c r="ED140" s="1" t="s">
        <v>223</v>
      </c>
      <c r="EE140" s="1" t="s">
        <v>9</v>
      </c>
      <c r="EF140" s="1" t="s">
        <v>8</v>
      </c>
      <c r="EG140" s="1" t="s">
        <v>8</v>
      </c>
      <c r="EH140" s="1" t="s">
        <v>8</v>
      </c>
      <c r="EI140" s="1" t="s">
        <v>12</v>
      </c>
      <c r="EJ140" s="1" t="s">
        <v>1</v>
      </c>
      <c r="EK140" s="1" t="s">
        <v>9</v>
      </c>
      <c r="EL140" s="1" t="s">
        <v>9</v>
      </c>
      <c r="EM140" s="1" t="s">
        <v>8</v>
      </c>
      <c r="EN140" s="1" t="s">
        <v>8</v>
      </c>
    </row>
    <row r="141" spans="91:233">
      <c r="CM141">
        <v>7</v>
      </c>
      <c r="CN141" s="1" t="s">
        <v>415</v>
      </c>
      <c r="CO141" s="1" t="s">
        <v>455</v>
      </c>
      <c r="CP141" s="1" t="s">
        <v>111</v>
      </c>
      <c r="CQ141" s="1" t="s">
        <v>112</v>
      </c>
      <c r="CR141" s="1" t="s">
        <v>8</v>
      </c>
      <c r="CS141" s="1" t="s">
        <v>14</v>
      </c>
      <c r="CT141" s="1" t="s">
        <v>8</v>
      </c>
      <c r="CU141" s="1" t="s">
        <v>43</v>
      </c>
      <c r="CV141" s="1" t="s">
        <v>8</v>
      </c>
      <c r="EA141">
        <v>6</v>
      </c>
      <c r="EB141" s="1" t="s">
        <v>444</v>
      </c>
      <c r="EC141" s="1" t="s">
        <v>406</v>
      </c>
      <c r="ED141" s="1" t="s">
        <v>223</v>
      </c>
      <c r="EE141" s="1" t="s">
        <v>9</v>
      </c>
      <c r="EF141" s="1" t="s">
        <v>8</v>
      </c>
      <c r="EG141" s="1" t="s">
        <v>8</v>
      </c>
      <c r="EH141" s="1" t="s">
        <v>8</v>
      </c>
      <c r="EI141" s="1" t="s">
        <v>12</v>
      </c>
      <c r="EJ141" s="1" t="s">
        <v>1</v>
      </c>
      <c r="EK141" s="1" t="s">
        <v>9</v>
      </c>
      <c r="EL141" s="1" t="s">
        <v>9</v>
      </c>
      <c r="EM141" s="1" t="s">
        <v>8</v>
      </c>
      <c r="EN141" s="1" t="s">
        <v>8</v>
      </c>
    </row>
    <row r="142" spans="91:233">
      <c r="CM142">
        <v>7</v>
      </c>
      <c r="CN142" s="1" t="s">
        <v>415</v>
      </c>
      <c r="CO142" s="1" t="s">
        <v>456</v>
      </c>
      <c r="CP142" s="1" t="s">
        <v>113</v>
      </c>
      <c r="CQ142" s="1" t="s">
        <v>114</v>
      </c>
      <c r="CR142" s="1" t="s">
        <v>8</v>
      </c>
      <c r="CS142" s="1" t="s">
        <v>14</v>
      </c>
      <c r="CT142" s="1" t="s">
        <v>8</v>
      </c>
      <c r="CU142" s="1" t="s">
        <v>43</v>
      </c>
      <c r="CV142" s="1" t="s">
        <v>8</v>
      </c>
      <c r="EA142">
        <v>6</v>
      </c>
      <c r="EB142" s="1" t="s">
        <v>444</v>
      </c>
      <c r="EC142" s="1" t="s">
        <v>407</v>
      </c>
      <c r="ED142" s="1" t="s">
        <v>223</v>
      </c>
      <c r="EE142" s="1" t="s">
        <v>9</v>
      </c>
      <c r="EF142" s="1" t="s">
        <v>8</v>
      </c>
      <c r="EG142" s="1" t="s">
        <v>8</v>
      </c>
      <c r="EH142" s="1" t="s">
        <v>8</v>
      </c>
      <c r="EI142" s="1" t="s">
        <v>12</v>
      </c>
      <c r="EJ142" s="1" t="s">
        <v>1</v>
      </c>
      <c r="EK142" s="1" t="s">
        <v>9</v>
      </c>
      <c r="EL142" s="1" t="s">
        <v>9</v>
      </c>
      <c r="EM142" s="1" t="s">
        <v>8</v>
      </c>
      <c r="EN142" s="1" t="s">
        <v>8</v>
      </c>
    </row>
    <row r="143" spans="91:233">
      <c r="CM143">
        <v>7</v>
      </c>
      <c r="CN143" s="1" t="s">
        <v>415</v>
      </c>
      <c r="CO143" s="1" t="s">
        <v>457</v>
      </c>
      <c r="CP143" s="1" t="s">
        <v>115</v>
      </c>
      <c r="CQ143" s="1" t="s">
        <v>116</v>
      </c>
      <c r="CR143" s="1" t="s">
        <v>8</v>
      </c>
      <c r="CS143" s="1" t="s">
        <v>14</v>
      </c>
      <c r="CT143" s="1" t="s">
        <v>8</v>
      </c>
      <c r="CU143" s="1" t="s">
        <v>43</v>
      </c>
      <c r="CV143" s="1" t="s">
        <v>8</v>
      </c>
      <c r="EA143">
        <v>6</v>
      </c>
      <c r="EB143" s="1" t="s">
        <v>444</v>
      </c>
      <c r="EC143" s="1" t="s">
        <v>408</v>
      </c>
      <c r="ED143" s="1" t="s">
        <v>223</v>
      </c>
      <c r="EE143" s="1" t="s">
        <v>9</v>
      </c>
      <c r="EF143" s="1" t="s">
        <v>8</v>
      </c>
      <c r="EG143" s="1" t="s">
        <v>8</v>
      </c>
      <c r="EH143" s="1" t="s">
        <v>8</v>
      </c>
      <c r="EI143" s="1" t="s">
        <v>12</v>
      </c>
      <c r="EJ143" s="1" t="s">
        <v>1</v>
      </c>
      <c r="EK143" s="1" t="s">
        <v>9</v>
      </c>
      <c r="EL143" s="1" t="s">
        <v>9</v>
      </c>
      <c r="EM143" s="1" t="s">
        <v>8</v>
      </c>
      <c r="EN143" s="1" t="s">
        <v>8</v>
      </c>
    </row>
    <row r="144" spans="91:233">
      <c r="CM144">
        <v>7</v>
      </c>
      <c r="CN144" s="1" t="s">
        <v>415</v>
      </c>
      <c r="CO144" s="1" t="s">
        <v>458</v>
      </c>
      <c r="CP144" s="1" t="s">
        <v>117</v>
      </c>
      <c r="CQ144" s="1" t="s">
        <v>118</v>
      </c>
      <c r="CR144" s="1" t="s">
        <v>8</v>
      </c>
      <c r="CS144" s="1" t="s">
        <v>14</v>
      </c>
      <c r="CT144" s="1" t="s">
        <v>8</v>
      </c>
      <c r="CU144" s="1" t="s">
        <v>43</v>
      </c>
      <c r="CV144" s="1" t="s">
        <v>8</v>
      </c>
      <c r="EA144">
        <v>6</v>
      </c>
      <c r="EB144" s="1" t="s">
        <v>445</v>
      </c>
      <c r="EC144" s="1" t="s">
        <v>404</v>
      </c>
      <c r="ED144" s="1" t="s">
        <v>223</v>
      </c>
      <c r="EE144" s="1" t="s">
        <v>9</v>
      </c>
      <c r="EF144" s="1" t="s">
        <v>8</v>
      </c>
      <c r="EG144" s="1" t="s">
        <v>8</v>
      </c>
      <c r="EH144" s="1" t="s">
        <v>8</v>
      </c>
      <c r="EI144" s="1" t="s">
        <v>12</v>
      </c>
      <c r="EJ144" s="1" t="s">
        <v>1</v>
      </c>
      <c r="EK144" s="1" t="s">
        <v>9</v>
      </c>
      <c r="EL144" s="1" t="s">
        <v>9</v>
      </c>
      <c r="EM144" s="1" t="s">
        <v>8</v>
      </c>
      <c r="EN144" s="1" t="s">
        <v>8</v>
      </c>
    </row>
    <row r="145" spans="91:144">
      <c r="CM145">
        <v>7</v>
      </c>
      <c r="CN145" s="1" t="s">
        <v>415</v>
      </c>
      <c r="CO145" s="1" t="s">
        <v>459</v>
      </c>
      <c r="CP145" s="1" t="s">
        <v>119</v>
      </c>
      <c r="CQ145" s="1" t="s">
        <v>120</v>
      </c>
      <c r="CR145" s="1" t="s">
        <v>8</v>
      </c>
      <c r="CS145" s="1" t="s">
        <v>14</v>
      </c>
      <c r="CT145" s="1" t="s">
        <v>8</v>
      </c>
      <c r="CU145" s="1" t="s">
        <v>43</v>
      </c>
      <c r="CV145" s="1" t="s">
        <v>8</v>
      </c>
      <c r="EA145">
        <v>6</v>
      </c>
      <c r="EB145" s="1" t="s">
        <v>445</v>
      </c>
      <c r="EC145" s="1" t="s">
        <v>405</v>
      </c>
      <c r="ED145" s="1" t="s">
        <v>223</v>
      </c>
      <c r="EE145" s="1" t="s">
        <v>9</v>
      </c>
      <c r="EF145" s="1" t="s">
        <v>8</v>
      </c>
      <c r="EG145" s="1" t="s">
        <v>8</v>
      </c>
      <c r="EH145" s="1" t="s">
        <v>8</v>
      </c>
      <c r="EI145" s="1" t="s">
        <v>12</v>
      </c>
      <c r="EJ145" s="1" t="s">
        <v>1</v>
      </c>
      <c r="EK145" s="1" t="s">
        <v>9</v>
      </c>
      <c r="EL145" s="1" t="s">
        <v>9</v>
      </c>
      <c r="EM145" s="1" t="s">
        <v>8</v>
      </c>
      <c r="EN145" s="1" t="s">
        <v>8</v>
      </c>
    </row>
    <row r="146" spans="91:144">
      <c r="CM146">
        <v>7</v>
      </c>
      <c r="CN146" s="1" t="s">
        <v>415</v>
      </c>
      <c r="CO146" s="1" t="s">
        <v>460</v>
      </c>
      <c r="CP146" s="1" t="s">
        <v>121</v>
      </c>
      <c r="CQ146" s="1" t="s">
        <v>122</v>
      </c>
      <c r="CR146" s="1" t="s">
        <v>8</v>
      </c>
      <c r="CS146" s="1" t="s">
        <v>67</v>
      </c>
      <c r="CT146" s="1" t="s">
        <v>8</v>
      </c>
      <c r="CU146" s="1" t="s">
        <v>43</v>
      </c>
      <c r="CV146" s="1" t="s">
        <v>8</v>
      </c>
      <c r="EA146">
        <v>6</v>
      </c>
      <c r="EB146" s="1" t="s">
        <v>445</v>
      </c>
      <c r="EC146" s="1" t="s">
        <v>406</v>
      </c>
      <c r="ED146" s="1" t="s">
        <v>223</v>
      </c>
      <c r="EE146" s="1" t="s">
        <v>9</v>
      </c>
      <c r="EF146" s="1" t="s">
        <v>8</v>
      </c>
      <c r="EG146" s="1" t="s">
        <v>8</v>
      </c>
      <c r="EH146" s="1" t="s">
        <v>8</v>
      </c>
      <c r="EI146" s="1" t="s">
        <v>12</v>
      </c>
      <c r="EJ146" s="1" t="s">
        <v>1</v>
      </c>
      <c r="EK146" s="1" t="s">
        <v>9</v>
      </c>
      <c r="EL146" s="1" t="s">
        <v>9</v>
      </c>
      <c r="EM146" s="1" t="s">
        <v>8</v>
      </c>
      <c r="EN146" s="1" t="s">
        <v>8</v>
      </c>
    </row>
    <row r="147" spans="91:144">
      <c r="CM147">
        <v>7</v>
      </c>
      <c r="CN147" s="1" t="s">
        <v>415</v>
      </c>
      <c r="CO147" s="1" t="s">
        <v>461</v>
      </c>
      <c r="CP147" s="1" t="s">
        <v>123</v>
      </c>
      <c r="CQ147" s="1" t="s">
        <v>124</v>
      </c>
      <c r="CR147" s="1" t="s">
        <v>8</v>
      </c>
      <c r="CS147" s="1" t="s">
        <v>67</v>
      </c>
      <c r="CT147" s="1" t="s">
        <v>8</v>
      </c>
      <c r="CU147" s="1" t="s">
        <v>43</v>
      </c>
      <c r="CV147" s="1" t="s">
        <v>8</v>
      </c>
      <c r="EA147">
        <v>6</v>
      </c>
      <c r="EB147" s="1" t="s">
        <v>445</v>
      </c>
      <c r="EC147" s="1" t="s">
        <v>407</v>
      </c>
      <c r="ED147" s="1" t="s">
        <v>223</v>
      </c>
      <c r="EE147" s="1" t="s">
        <v>9</v>
      </c>
      <c r="EF147" s="1" t="s">
        <v>8</v>
      </c>
      <c r="EG147" s="1" t="s">
        <v>8</v>
      </c>
      <c r="EH147" s="1" t="s">
        <v>8</v>
      </c>
      <c r="EI147" s="1" t="s">
        <v>12</v>
      </c>
      <c r="EJ147" s="1" t="s">
        <v>1</v>
      </c>
      <c r="EK147" s="1" t="s">
        <v>9</v>
      </c>
      <c r="EL147" s="1" t="s">
        <v>9</v>
      </c>
      <c r="EM147" s="1" t="s">
        <v>8</v>
      </c>
      <c r="EN147" s="1" t="s">
        <v>8</v>
      </c>
    </row>
    <row r="148" spans="91:144">
      <c r="CM148">
        <v>7</v>
      </c>
      <c r="CN148" s="1" t="s">
        <v>415</v>
      </c>
      <c r="CO148" s="1" t="s">
        <v>462</v>
      </c>
      <c r="CP148" s="1" t="s">
        <v>68</v>
      </c>
      <c r="CQ148" s="1" t="s">
        <v>125</v>
      </c>
      <c r="CR148" s="1" t="s">
        <v>8</v>
      </c>
      <c r="CS148" s="1" t="s">
        <v>14</v>
      </c>
      <c r="CT148" s="1" t="s">
        <v>8</v>
      </c>
      <c r="CU148" s="1" t="s">
        <v>43</v>
      </c>
      <c r="CV148" s="1" t="s">
        <v>8</v>
      </c>
      <c r="EA148">
        <v>6</v>
      </c>
      <c r="EB148" s="1" t="s">
        <v>445</v>
      </c>
      <c r="EC148" s="1" t="s">
        <v>408</v>
      </c>
      <c r="ED148" s="1" t="s">
        <v>223</v>
      </c>
      <c r="EE148" s="1" t="s">
        <v>9</v>
      </c>
      <c r="EF148" s="1" t="s">
        <v>8</v>
      </c>
      <c r="EG148" s="1" t="s">
        <v>8</v>
      </c>
      <c r="EH148" s="1" t="s">
        <v>8</v>
      </c>
      <c r="EI148" s="1" t="s">
        <v>12</v>
      </c>
      <c r="EJ148" s="1" t="s">
        <v>1</v>
      </c>
      <c r="EK148" s="1" t="s">
        <v>9</v>
      </c>
      <c r="EL148" s="1" t="s">
        <v>9</v>
      </c>
      <c r="EM148" s="1" t="s">
        <v>8</v>
      </c>
      <c r="EN148" s="1" t="s">
        <v>8</v>
      </c>
    </row>
    <row r="149" spans="91:144">
      <c r="CM149">
        <v>7</v>
      </c>
      <c r="CN149" s="1" t="s">
        <v>415</v>
      </c>
      <c r="CO149" s="1" t="s">
        <v>463</v>
      </c>
      <c r="CP149" s="1" t="s">
        <v>126</v>
      </c>
      <c r="CQ149" s="1" t="s">
        <v>127</v>
      </c>
      <c r="CR149" s="1" t="s">
        <v>8</v>
      </c>
      <c r="CS149" s="1" t="s">
        <v>14</v>
      </c>
      <c r="CT149" s="1" t="s">
        <v>8</v>
      </c>
      <c r="CU149" s="1" t="s">
        <v>43</v>
      </c>
      <c r="CV149" s="1" t="s">
        <v>8</v>
      </c>
      <c r="EA149">
        <v>6</v>
      </c>
      <c r="EB149" s="1" t="s">
        <v>446</v>
      </c>
      <c r="EC149" s="1" t="s">
        <v>404</v>
      </c>
      <c r="ED149" s="1" t="s">
        <v>223</v>
      </c>
      <c r="EE149" s="1" t="s">
        <v>9</v>
      </c>
      <c r="EF149" s="1" t="s">
        <v>8</v>
      </c>
      <c r="EG149" s="1" t="s">
        <v>8</v>
      </c>
      <c r="EH149" s="1" t="s">
        <v>8</v>
      </c>
      <c r="EI149" s="1" t="s">
        <v>12</v>
      </c>
      <c r="EJ149" s="1" t="s">
        <v>1</v>
      </c>
      <c r="EK149" s="1" t="s">
        <v>9</v>
      </c>
      <c r="EL149" s="1" t="s">
        <v>9</v>
      </c>
      <c r="EM149" s="1" t="s">
        <v>8</v>
      </c>
      <c r="EN149" s="1" t="s">
        <v>8</v>
      </c>
    </row>
    <row r="150" spans="91:144">
      <c r="CM150">
        <v>7</v>
      </c>
      <c r="CN150" s="1" t="s">
        <v>415</v>
      </c>
      <c r="CO150" s="1" t="s">
        <v>464</v>
      </c>
      <c r="CP150" s="1" t="s">
        <v>128</v>
      </c>
      <c r="CQ150" s="1" t="s">
        <v>129</v>
      </c>
      <c r="CR150" s="1" t="s">
        <v>8</v>
      </c>
      <c r="CS150" s="1" t="s">
        <v>14</v>
      </c>
      <c r="CT150" s="1" t="s">
        <v>8</v>
      </c>
      <c r="CU150" s="1" t="s">
        <v>43</v>
      </c>
      <c r="CV150" s="1" t="s">
        <v>8</v>
      </c>
      <c r="EA150">
        <v>6</v>
      </c>
      <c r="EB150" s="1" t="s">
        <v>446</v>
      </c>
      <c r="EC150" s="1" t="s">
        <v>405</v>
      </c>
      <c r="ED150" s="1" t="s">
        <v>223</v>
      </c>
      <c r="EE150" s="1" t="s">
        <v>9</v>
      </c>
      <c r="EF150" s="1" t="s">
        <v>8</v>
      </c>
      <c r="EG150" s="1" t="s">
        <v>8</v>
      </c>
      <c r="EH150" s="1" t="s">
        <v>8</v>
      </c>
      <c r="EI150" s="1" t="s">
        <v>12</v>
      </c>
      <c r="EJ150" s="1" t="s">
        <v>1</v>
      </c>
      <c r="EK150" s="1" t="s">
        <v>9</v>
      </c>
      <c r="EL150" s="1" t="s">
        <v>9</v>
      </c>
      <c r="EM150" s="1" t="s">
        <v>8</v>
      </c>
      <c r="EN150" s="1" t="s">
        <v>8</v>
      </c>
    </row>
    <row r="151" spans="91:144">
      <c r="CM151">
        <v>7</v>
      </c>
      <c r="CN151" s="1" t="s">
        <v>415</v>
      </c>
      <c r="CO151" s="1" t="s">
        <v>465</v>
      </c>
      <c r="CP151" s="1" t="s">
        <v>130</v>
      </c>
      <c r="CQ151" s="1" t="s">
        <v>131</v>
      </c>
      <c r="CR151" s="1" t="s">
        <v>8</v>
      </c>
      <c r="CS151" s="1" t="s">
        <v>14</v>
      </c>
      <c r="CT151" s="1" t="s">
        <v>8</v>
      </c>
      <c r="CU151" s="1" t="s">
        <v>43</v>
      </c>
      <c r="CV151" s="1" t="s">
        <v>8</v>
      </c>
      <c r="EA151">
        <v>6</v>
      </c>
      <c r="EB151" s="1" t="s">
        <v>446</v>
      </c>
      <c r="EC151" s="1" t="s">
        <v>406</v>
      </c>
      <c r="ED151" s="1" t="s">
        <v>223</v>
      </c>
      <c r="EE151" s="1" t="s">
        <v>9</v>
      </c>
      <c r="EF151" s="1" t="s">
        <v>8</v>
      </c>
      <c r="EG151" s="1" t="s">
        <v>8</v>
      </c>
      <c r="EH151" s="1" t="s">
        <v>8</v>
      </c>
      <c r="EI151" s="1" t="s">
        <v>12</v>
      </c>
      <c r="EJ151" s="1" t="s">
        <v>1</v>
      </c>
      <c r="EK151" s="1" t="s">
        <v>9</v>
      </c>
      <c r="EL151" s="1" t="s">
        <v>9</v>
      </c>
      <c r="EM151" s="1" t="s">
        <v>8</v>
      </c>
      <c r="EN151" s="1" t="s">
        <v>8</v>
      </c>
    </row>
    <row r="152" spans="91:144">
      <c r="CM152">
        <v>7</v>
      </c>
      <c r="CN152" s="1" t="s">
        <v>415</v>
      </c>
      <c r="CO152" s="1" t="s">
        <v>466</v>
      </c>
      <c r="CP152" s="1" t="s">
        <v>132</v>
      </c>
      <c r="CQ152" s="1" t="s">
        <v>133</v>
      </c>
      <c r="CR152" s="1" t="s">
        <v>8</v>
      </c>
      <c r="CS152" s="1" t="s">
        <v>14</v>
      </c>
      <c r="CT152" s="1" t="s">
        <v>8</v>
      </c>
      <c r="CU152" s="1" t="s">
        <v>43</v>
      </c>
      <c r="CV152" s="1" t="s">
        <v>8</v>
      </c>
      <c r="EA152">
        <v>6</v>
      </c>
      <c r="EB152" s="1" t="s">
        <v>446</v>
      </c>
      <c r="EC152" s="1" t="s">
        <v>407</v>
      </c>
      <c r="ED152" s="1" t="s">
        <v>223</v>
      </c>
      <c r="EE152" s="1" t="s">
        <v>9</v>
      </c>
      <c r="EF152" s="1" t="s">
        <v>8</v>
      </c>
      <c r="EG152" s="1" t="s">
        <v>8</v>
      </c>
      <c r="EH152" s="1" t="s">
        <v>8</v>
      </c>
      <c r="EI152" s="1" t="s">
        <v>12</v>
      </c>
      <c r="EJ152" s="1" t="s">
        <v>1</v>
      </c>
      <c r="EK152" s="1" t="s">
        <v>9</v>
      </c>
      <c r="EL152" s="1" t="s">
        <v>9</v>
      </c>
      <c r="EM152" s="1" t="s">
        <v>8</v>
      </c>
      <c r="EN152" s="1" t="s">
        <v>8</v>
      </c>
    </row>
    <row r="153" spans="91:144">
      <c r="CM153">
        <v>7</v>
      </c>
      <c r="CN153" s="1" t="s">
        <v>415</v>
      </c>
      <c r="CO153" s="1" t="s">
        <v>467</v>
      </c>
      <c r="CP153" s="1" t="s">
        <v>134</v>
      </c>
      <c r="CQ153" s="1" t="s">
        <v>135</v>
      </c>
      <c r="CR153" s="1" t="s">
        <v>8</v>
      </c>
      <c r="CS153" s="1" t="s">
        <v>14</v>
      </c>
      <c r="CT153" s="1" t="s">
        <v>8</v>
      </c>
      <c r="CU153" s="1" t="s">
        <v>43</v>
      </c>
      <c r="CV153" s="1" t="s">
        <v>8</v>
      </c>
      <c r="EA153">
        <v>6</v>
      </c>
      <c r="EB153" s="1" t="s">
        <v>446</v>
      </c>
      <c r="EC153" s="1" t="s">
        <v>408</v>
      </c>
      <c r="ED153" s="1" t="s">
        <v>223</v>
      </c>
      <c r="EE153" s="1" t="s">
        <v>9</v>
      </c>
      <c r="EF153" s="1" t="s">
        <v>8</v>
      </c>
      <c r="EG153" s="1" t="s">
        <v>8</v>
      </c>
      <c r="EH153" s="1" t="s">
        <v>8</v>
      </c>
      <c r="EI153" s="1" t="s">
        <v>12</v>
      </c>
      <c r="EJ153" s="1" t="s">
        <v>1</v>
      </c>
      <c r="EK153" s="1" t="s">
        <v>9</v>
      </c>
      <c r="EL153" s="1" t="s">
        <v>9</v>
      </c>
      <c r="EM153" s="1" t="s">
        <v>8</v>
      </c>
      <c r="EN153" s="1" t="s">
        <v>8</v>
      </c>
    </row>
    <row r="154" spans="91:144">
      <c r="CM154">
        <v>7</v>
      </c>
      <c r="CN154" s="1" t="s">
        <v>415</v>
      </c>
      <c r="CO154" s="1" t="s">
        <v>468</v>
      </c>
      <c r="CP154" s="1" t="s">
        <v>136</v>
      </c>
      <c r="CQ154" s="1" t="s">
        <v>137</v>
      </c>
      <c r="CR154" s="1" t="s">
        <v>8</v>
      </c>
      <c r="CS154" s="1" t="s">
        <v>14</v>
      </c>
      <c r="CT154" s="1" t="s">
        <v>8</v>
      </c>
      <c r="CU154" s="1" t="s">
        <v>43</v>
      </c>
      <c r="CV154" s="1" t="s">
        <v>8</v>
      </c>
      <c r="EA154">
        <v>6</v>
      </c>
      <c r="EB154" s="1" t="s">
        <v>447</v>
      </c>
      <c r="EC154" s="1" t="s">
        <v>404</v>
      </c>
      <c r="ED154" s="1" t="s">
        <v>223</v>
      </c>
      <c r="EE154" s="1" t="s">
        <v>9</v>
      </c>
      <c r="EF154" s="1" t="s">
        <v>1</v>
      </c>
      <c r="EG154" s="1" t="s">
        <v>8</v>
      </c>
      <c r="EH154" s="1" t="s">
        <v>8</v>
      </c>
      <c r="EI154" s="1" t="s">
        <v>12</v>
      </c>
      <c r="EJ154" s="1" t="s">
        <v>1</v>
      </c>
      <c r="EK154" s="1" t="s">
        <v>9</v>
      </c>
      <c r="EL154" s="1" t="s">
        <v>9</v>
      </c>
      <c r="EM154" s="1" t="s">
        <v>8</v>
      </c>
      <c r="EN154" s="1" t="s">
        <v>8</v>
      </c>
    </row>
    <row r="155" spans="91:144">
      <c r="CM155">
        <v>7</v>
      </c>
      <c r="CN155" s="1" t="s">
        <v>415</v>
      </c>
      <c r="CO155" s="1" t="s">
        <v>469</v>
      </c>
      <c r="CP155" s="1" t="s">
        <v>138</v>
      </c>
      <c r="CQ155" s="1" t="s">
        <v>139</v>
      </c>
      <c r="CR155" s="1" t="s">
        <v>8</v>
      </c>
      <c r="CS155" s="1" t="s">
        <v>14</v>
      </c>
      <c r="CT155" s="1" t="s">
        <v>8</v>
      </c>
      <c r="CU155" s="1" t="s">
        <v>43</v>
      </c>
      <c r="CV155" s="1" t="s">
        <v>8</v>
      </c>
      <c r="EA155">
        <v>6</v>
      </c>
      <c r="EB155" s="1" t="s">
        <v>447</v>
      </c>
      <c r="EC155" s="1" t="s">
        <v>405</v>
      </c>
      <c r="ED155" s="1" t="s">
        <v>223</v>
      </c>
      <c r="EE155" s="1" t="s">
        <v>9</v>
      </c>
      <c r="EF155" s="1" t="s">
        <v>1</v>
      </c>
      <c r="EG155" s="1" t="s">
        <v>8</v>
      </c>
      <c r="EH155" s="1" t="s">
        <v>8</v>
      </c>
      <c r="EI155" s="1" t="s">
        <v>12</v>
      </c>
      <c r="EJ155" s="1" t="s">
        <v>1</v>
      </c>
      <c r="EK155" s="1" t="s">
        <v>9</v>
      </c>
      <c r="EL155" s="1" t="s">
        <v>9</v>
      </c>
      <c r="EM155" s="1" t="s">
        <v>8</v>
      </c>
      <c r="EN155" s="1" t="s">
        <v>8</v>
      </c>
    </row>
    <row r="156" spans="91:144">
      <c r="CM156">
        <v>7</v>
      </c>
      <c r="CN156" s="1" t="s">
        <v>415</v>
      </c>
      <c r="CO156" s="1" t="s">
        <v>470</v>
      </c>
      <c r="CP156" s="1" t="s">
        <v>140</v>
      </c>
      <c r="CQ156" s="1" t="s">
        <v>141</v>
      </c>
      <c r="CR156" s="1" t="s">
        <v>8</v>
      </c>
      <c r="CS156" s="1" t="s">
        <v>14</v>
      </c>
      <c r="CT156" s="1" t="s">
        <v>8</v>
      </c>
      <c r="CU156" s="1" t="s">
        <v>43</v>
      </c>
      <c r="CV156" s="1" t="s">
        <v>8</v>
      </c>
      <c r="EA156">
        <v>6</v>
      </c>
      <c r="EB156" s="1" t="s">
        <v>447</v>
      </c>
      <c r="EC156" s="1" t="s">
        <v>406</v>
      </c>
      <c r="ED156" s="1" t="s">
        <v>223</v>
      </c>
      <c r="EE156" s="1" t="s">
        <v>9</v>
      </c>
      <c r="EF156" s="1" t="s">
        <v>1</v>
      </c>
      <c r="EG156" s="1" t="s">
        <v>8</v>
      </c>
      <c r="EH156" s="1" t="s">
        <v>8</v>
      </c>
      <c r="EI156" s="1" t="s">
        <v>12</v>
      </c>
      <c r="EJ156" s="1" t="s">
        <v>1</v>
      </c>
      <c r="EK156" s="1" t="s">
        <v>9</v>
      </c>
      <c r="EL156" s="1" t="s">
        <v>9</v>
      </c>
      <c r="EM156" s="1" t="s">
        <v>8</v>
      </c>
      <c r="EN156" s="1" t="s">
        <v>8</v>
      </c>
    </row>
    <row r="157" spans="91:144">
      <c r="CM157">
        <v>7</v>
      </c>
      <c r="CN157" s="1" t="s">
        <v>415</v>
      </c>
      <c r="CO157" s="1" t="s">
        <v>471</v>
      </c>
      <c r="CP157" s="1" t="s">
        <v>142</v>
      </c>
      <c r="CQ157" s="1" t="s">
        <v>143</v>
      </c>
      <c r="CR157" s="1" t="s">
        <v>8</v>
      </c>
      <c r="CS157" s="1" t="s">
        <v>67</v>
      </c>
      <c r="CT157" s="1" t="s">
        <v>8</v>
      </c>
      <c r="CU157" s="1" t="s">
        <v>43</v>
      </c>
      <c r="CV157" s="1" t="s">
        <v>8</v>
      </c>
      <c r="EA157">
        <v>6</v>
      </c>
      <c r="EB157" s="1" t="s">
        <v>447</v>
      </c>
      <c r="EC157" s="1" t="s">
        <v>407</v>
      </c>
      <c r="ED157" s="1" t="s">
        <v>223</v>
      </c>
      <c r="EE157" s="1" t="s">
        <v>9</v>
      </c>
      <c r="EF157" s="1" t="s">
        <v>1</v>
      </c>
      <c r="EG157" s="1" t="s">
        <v>8</v>
      </c>
      <c r="EH157" s="1" t="s">
        <v>8</v>
      </c>
      <c r="EI157" s="1" t="s">
        <v>12</v>
      </c>
      <c r="EJ157" s="1" t="s">
        <v>1</v>
      </c>
      <c r="EK157" s="1" t="s">
        <v>9</v>
      </c>
      <c r="EL157" s="1" t="s">
        <v>9</v>
      </c>
      <c r="EM157" s="1" t="s">
        <v>8</v>
      </c>
      <c r="EN157" s="1" t="s">
        <v>8</v>
      </c>
    </row>
    <row r="158" spans="91:144">
      <c r="CM158">
        <v>7</v>
      </c>
      <c r="CN158" s="1" t="s">
        <v>415</v>
      </c>
      <c r="CO158" s="1" t="s">
        <v>472</v>
      </c>
      <c r="CP158" s="1" t="s">
        <v>144</v>
      </c>
      <c r="CQ158" s="1" t="s">
        <v>145</v>
      </c>
      <c r="CR158" s="1" t="s">
        <v>8</v>
      </c>
      <c r="CS158" s="1" t="s">
        <v>67</v>
      </c>
      <c r="CT158" s="1" t="s">
        <v>8</v>
      </c>
      <c r="CU158" s="1" t="s">
        <v>43</v>
      </c>
      <c r="CV158" s="1" t="s">
        <v>8</v>
      </c>
      <c r="EA158">
        <v>6</v>
      </c>
      <c r="EB158" s="1" t="s">
        <v>447</v>
      </c>
      <c r="EC158" s="1" t="s">
        <v>408</v>
      </c>
      <c r="ED158" s="1" t="s">
        <v>223</v>
      </c>
      <c r="EE158" s="1" t="s">
        <v>9</v>
      </c>
      <c r="EF158" s="1" t="s">
        <v>1</v>
      </c>
      <c r="EG158" s="1" t="s">
        <v>8</v>
      </c>
      <c r="EH158" s="1" t="s">
        <v>8</v>
      </c>
      <c r="EI158" s="1" t="s">
        <v>12</v>
      </c>
      <c r="EJ158" s="1" t="s">
        <v>1</v>
      </c>
      <c r="EK158" s="1" t="s">
        <v>9</v>
      </c>
      <c r="EL158" s="1" t="s">
        <v>9</v>
      </c>
      <c r="EM158" s="1" t="s">
        <v>8</v>
      </c>
      <c r="EN158" s="1" t="s">
        <v>8</v>
      </c>
    </row>
    <row r="159" spans="91:144">
      <c r="CM159">
        <v>7</v>
      </c>
      <c r="CN159" s="1" t="s">
        <v>415</v>
      </c>
      <c r="CO159" s="1" t="s">
        <v>473</v>
      </c>
      <c r="CP159" s="1" t="s">
        <v>68</v>
      </c>
      <c r="CQ159" s="1" t="s">
        <v>146</v>
      </c>
      <c r="CR159" s="1" t="s">
        <v>8</v>
      </c>
      <c r="CS159" s="1" t="s">
        <v>14</v>
      </c>
      <c r="CT159" s="1" t="s">
        <v>8</v>
      </c>
      <c r="CU159" s="1" t="s">
        <v>43</v>
      </c>
      <c r="CV159" s="1" t="s">
        <v>8</v>
      </c>
      <c r="EA159">
        <v>6</v>
      </c>
      <c r="EB159" s="1" t="s">
        <v>448</v>
      </c>
      <c r="EC159" s="1" t="s">
        <v>404</v>
      </c>
      <c r="ED159" s="1" t="s">
        <v>223</v>
      </c>
      <c r="EE159" s="1" t="s">
        <v>9</v>
      </c>
      <c r="EF159" s="1" t="s">
        <v>1</v>
      </c>
      <c r="EG159" s="1" t="s">
        <v>8</v>
      </c>
      <c r="EH159" s="1" t="s">
        <v>8</v>
      </c>
      <c r="EI159" s="1" t="s">
        <v>12</v>
      </c>
      <c r="EJ159" s="1" t="s">
        <v>1</v>
      </c>
      <c r="EK159" s="1" t="s">
        <v>9</v>
      </c>
      <c r="EL159" s="1" t="s">
        <v>9</v>
      </c>
      <c r="EM159" s="1" t="s">
        <v>8</v>
      </c>
      <c r="EN159" s="1" t="s">
        <v>8</v>
      </c>
    </row>
    <row r="160" spans="91:144">
      <c r="CM160">
        <v>7</v>
      </c>
      <c r="CN160" s="1" t="s">
        <v>415</v>
      </c>
      <c r="CO160" s="1" t="s">
        <v>474</v>
      </c>
      <c r="CP160" s="1" t="s">
        <v>147</v>
      </c>
      <c r="CQ160" s="1" t="s">
        <v>148</v>
      </c>
      <c r="CR160" s="1" t="s">
        <v>8</v>
      </c>
      <c r="CS160" s="1" t="s">
        <v>14</v>
      </c>
      <c r="CT160" s="1" t="s">
        <v>8</v>
      </c>
      <c r="CU160" s="1" t="s">
        <v>43</v>
      </c>
      <c r="CV160" s="1" t="s">
        <v>8</v>
      </c>
      <c r="EA160">
        <v>6</v>
      </c>
      <c r="EB160" s="1" t="s">
        <v>448</v>
      </c>
      <c r="EC160" s="1" t="s">
        <v>405</v>
      </c>
      <c r="ED160" s="1" t="s">
        <v>223</v>
      </c>
      <c r="EE160" s="1" t="s">
        <v>9</v>
      </c>
      <c r="EF160" s="1" t="s">
        <v>1</v>
      </c>
      <c r="EG160" s="1" t="s">
        <v>8</v>
      </c>
      <c r="EH160" s="1" t="s">
        <v>8</v>
      </c>
      <c r="EI160" s="1" t="s">
        <v>12</v>
      </c>
      <c r="EJ160" s="1" t="s">
        <v>1</v>
      </c>
      <c r="EK160" s="1" t="s">
        <v>9</v>
      </c>
      <c r="EL160" s="1" t="s">
        <v>9</v>
      </c>
      <c r="EM160" s="1" t="s">
        <v>8</v>
      </c>
      <c r="EN160" s="1" t="s">
        <v>8</v>
      </c>
    </row>
    <row r="161" spans="91:144">
      <c r="CM161">
        <v>7</v>
      </c>
      <c r="CN161" s="1" t="s">
        <v>415</v>
      </c>
      <c r="CO161" s="1" t="s">
        <v>475</v>
      </c>
      <c r="CP161" s="1" t="s">
        <v>149</v>
      </c>
      <c r="CQ161" s="1" t="s">
        <v>150</v>
      </c>
      <c r="CR161" s="1" t="s">
        <v>8</v>
      </c>
      <c r="CS161" s="1" t="s">
        <v>14</v>
      </c>
      <c r="CT161" s="1" t="s">
        <v>8</v>
      </c>
      <c r="CU161" s="1" t="s">
        <v>43</v>
      </c>
      <c r="CV161" s="1" t="s">
        <v>8</v>
      </c>
      <c r="EA161">
        <v>6</v>
      </c>
      <c r="EB161" s="1" t="s">
        <v>448</v>
      </c>
      <c r="EC161" s="1" t="s">
        <v>406</v>
      </c>
      <c r="ED161" s="1" t="s">
        <v>223</v>
      </c>
      <c r="EE161" s="1" t="s">
        <v>9</v>
      </c>
      <c r="EF161" s="1" t="s">
        <v>1</v>
      </c>
      <c r="EG161" s="1" t="s">
        <v>8</v>
      </c>
      <c r="EH161" s="1" t="s">
        <v>8</v>
      </c>
      <c r="EI161" s="1" t="s">
        <v>12</v>
      </c>
      <c r="EJ161" s="1" t="s">
        <v>1</v>
      </c>
      <c r="EK161" s="1" t="s">
        <v>9</v>
      </c>
      <c r="EL161" s="1" t="s">
        <v>9</v>
      </c>
      <c r="EM161" s="1" t="s">
        <v>8</v>
      </c>
      <c r="EN161" s="1" t="s">
        <v>8</v>
      </c>
    </row>
    <row r="162" spans="91:144">
      <c r="CM162">
        <v>7</v>
      </c>
      <c r="CN162" s="1" t="s">
        <v>415</v>
      </c>
      <c r="CO162" s="1" t="s">
        <v>476</v>
      </c>
      <c r="CP162" s="1" t="s">
        <v>151</v>
      </c>
      <c r="CQ162" s="1" t="s">
        <v>152</v>
      </c>
      <c r="CR162" s="1" t="s">
        <v>8</v>
      </c>
      <c r="CS162" s="1" t="s">
        <v>14</v>
      </c>
      <c r="CT162" s="1" t="s">
        <v>8</v>
      </c>
      <c r="CU162" s="1" t="s">
        <v>43</v>
      </c>
      <c r="CV162" s="1" t="s">
        <v>8</v>
      </c>
      <c r="EA162">
        <v>6</v>
      </c>
      <c r="EB162" s="1" t="s">
        <v>448</v>
      </c>
      <c r="EC162" s="1" t="s">
        <v>407</v>
      </c>
      <c r="ED162" s="1" t="s">
        <v>223</v>
      </c>
      <c r="EE162" s="1" t="s">
        <v>9</v>
      </c>
      <c r="EF162" s="1" t="s">
        <v>1</v>
      </c>
      <c r="EG162" s="1" t="s">
        <v>8</v>
      </c>
      <c r="EH162" s="1" t="s">
        <v>8</v>
      </c>
      <c r="EI162" s="1" t="s">
        <v>12</v>
      </c>
      <c r="EJ162" s="1" t="s">
        <v>1</v>
      </c>
      <c r="EK162" s="1" t="s">
        <v>9</v>
      </c>
      <c r="EL162" s="1" t="s">
        <v>9</v>
      </c>
      <c r="EM162" s="1" t="s">
        <v>8</v>
      </c>
      <c r="EN162" s="1" t="s">
        <v>8</v>
      </c>
    </row>
    <row r="163" spans="91:144">
      <c r="CM163">
        <v>7</v>
      </c>
      <c r="CN163" s="1" t="s">
        <v>415</v>
      </c>
      <c r="CO163" s="1" t="s">
        <v>477</v>
      </c>
      <c r="CP163" s="1" t="s">
        <v>153</v>
      </c>
      <c r="CQ163" s="1" t="s">
        <v>154</v>
      </c>
      <c r="CR163" s="1" t="s">
        <v>8</v>
      </c>
      <c r="CS163" s="1" t="s">
        <v>14</v>
      </c>
      <c r="CT163" s="1" t="s">
        <v>8</v>
      </c>
      <c r="CU163" s="1" t="s">
        <v>43</v>
      </c>
      <c r="CV163" s="1" t="s">
        <v>8</v>
      </c>
      <c r="EA163">
        <v>6</v>
      </c>
      <c r="EB163" s="1" t="s">
        <v>448</v>
      </c>
      <c r="EC163" s="1" t="s">
        <v>408</v>
      </c>
      <c r="ED163" s="1" t="s">
        <v>223</v>
      </c>
      <c r="EE163" s="1" t="s">
        <v>9</v>
      </c>
      <c r="EF163" s="1" t="s">
        <v>1</v>
      </c>
      <c r="EG163" s="1" t="s">
        <v>8</v>
      </c>
      <c r="EH163" s="1" t="s">
        <v>8</v>
      </c>
      <c r="EI163" s="1" t="s">
        <v>12</v>
      </c>
      <c r="EJ163" s="1" t="s">
        <v>1</v>
      </c>
      <c r="EK163" s="1" t="s">
        <v>9</v>
      </c>
      <c r="EL163" s="1" t="s">
        <v>9</v>
      </c>
      <c r="EM163" s="1" t="s">
        <v>8</v>
      </c>
      <c r="EN163" s="1" t="s">
        <v>8</v>
      </c>
    </row>
    <row r="164" spans="91:144">
      <c r="CM164">
        <v>7</v>
      </c>
      <c r="CN164" s="1" t="s">
        <v>415</v>
      </c>
      <c r="CO164" s="1" t="s">
        <v>478</v>
      </c>
      <c r="CP164" s="1" t="s">
        <v>155</v>
      </c>
      <c r="CQ164" s="1" t="s">
        <v>156</v>
      </c>
      <c r="CR164" s="1" t="s">
        <v>8</v>
      </c>
      <c r="CS164" s="1" t="s">
        <v>14</v>
      </c>
      <c r="CT164" s="1" t="s">
        <v>8</v>
      </c>
      <c r="CU164" s="1" t="s">
        <v>43</v>
      </c>
      <c r="CV164" s="1" t="s">
        <v>8</v>
      </c>
      <c r="EA164">
        <v>6</v>
      </c>
      <c r="EB164" s="1" t="s">
        <v>449</v>
      </c>
      <c r="EC164" s="1" t="s">
        <v>404</v>
      </c>
      <c r="ED164" s="1" t="s">
        <v>8</v>
      </c>
      <c r="EE164" s="1" t="s">
        <v>9</v>
      </c>
      <c r="EF164" s="1" t="s">
        <v>8</v>
      </c>
      <c r="EG164" s="1" t="s">
        <v>8</v>
      </c>
      <c r="EH164" s="1" t="s">
        <v>8</v>
      </c>
      <c r="EI164" s="1" t="s">
        <v>12</v>
      </c>
      <c r="EJ164" s="1" t="s">
        <v>1</v>
      </c>
      <c r="EK164" s="1" t="s">
        <v>9</v>
      </c>
      <c r="EL164" s="1" t="s">
        <v>9</v>
      </c>
      <c r="EM164" s="1" t="s">
        <v>8</v>
      </c>
      <c r="EN164" s="1" t="s">
        <v>8</v>
      </c>
    </row>
    <row r="165" spans="91:144">
      <c r="CM165">
        <v>7</v>
      </c>
      <c r="CN165" s="1" t="s">
        <v>415</v>
      </c>
      <c r="CO165" s="1" t="s">
        <v>479</v>
      </c>
      <c r="CP165" s="1" t="s">
        <v>157</v>
      </c>
      <c r="CQ165" s="1" t="s">
        <v>158</v>
      </c>
      <c r="CR165" s="1" t="s">
        <v>8</v>
      </c>
      <c r="CS165" s="1" t="s">
        <v>14</v>
      </c>
      <c r="CT165" s="1" t="s">
        <v>8</v>
      </c>
      <c r="CU165" s="1" t="s">
        <v>43</v>
      </c>
      <c r="CV165" s="1" t="s">
        <v>8</v>
      </c>
      <c r="EA165">
        <v>6</v>
      </c>
      <c r="EB165" s="1" t="s">
        <v>449</v>
      </c>
      <c r="EC165" s="1" t="s">
        <v>405</v>
      </c>
      <c r="ED165" s="1" t="s">
        <v>8</v>
      </c>
      <c r="EE165" s="1" t="s">
        <v>9</v>
      </c>
      <c r="EF165" s="1" t="s">
        <v>8</v>
      </c>
      <c r="EG165" s="1" t="s">
        <v>8</v>
      </c>
      <c r="EH165" s="1" t="s">
        <v>8</v>
      </c>
      <c r="EI165" s="1" t="s">
        <v>12</v>
      </c>
      <c r="EJ165" s="1" t="s">
        <v>1</v>
      </c>
      <c r="EK165" s="1" t="s">
        <v>9</v>
      </c>
      <c r="EL165" s="1" t="s">
        <v>9</v>
      </c>
      <c r="EM165" s="1" t="s">
        <v>8</v>
      </c>
      <c r="EN165" s="1" t="s">
        <v>8</v>
      </c>
    </row>
    <row r="166" spans="91:144">
      <c r="CM166">
        <v>7</v>
      </c>
      <c r="CN166" s="1" t="s">
        <v>415</v>
      </c>
      <c r="CO166" s="1" t="s">
        <v>480</v>
      </c>
      <c r="CP166" s="1" t="s">
        <v>159</v>
      </c>
      <c r="CQ166" s="1" t="s">
        <v>160</v>
      </c>
      <c r="CR166" s="1" t="s">
        <v>8</v>
      </c>
      <c r="CS166" s="1" t="s">
        <v>14</v>
      </c>
      <c r="CT166" s="1" t="s">
        <v>8</v>
      </c>
      <c r="CU166" s="1" t="s">
        <v>43</v>
      </c>
      <c r="CV166" s="1" t="s">
        <v>8</v>
      </c>
      <c r="EA166">
        <v>6</v>
      </c>
      <c r="EB166" s="1" t="s">
        <v>449</v>
      </c>
      <c r="EC166" s="1" t="s">
        <v>406</v>
      </c>
      <c r="ED166" s="1" t="s">
        <v>8</v>
      </c>
      <c r="EE166" s="1" t="s">
        <v>9</v>
      </c>
      <c r="EF166" s="1" t="s">
        <v>8</v>
      </c>
      <c r="EG166" s="1" t="s">
        <v>8</v>
      </c>
      <c r="EH166" s="1" t="s">
        <v>8</v>
      </c>
      <c r="EI166" s="1" t="s">
        <v>12</v>
      </c>
      <c r="EJ166" s="1" t="s">
        <v>1</v>
      </c>
      <c r="EK166" s="1" t="s">
        <v>9</v>
      </c>
      <c r="EL166" s="1" t="s">
        <v>9</v>
      </c>
      <c r="EM166" s="1" t="s">
        <v>8</v>
      </c>
      <c r="EN166" s="1" t="s">
        <v>8</v>
      </c>
    </row>
    <row r="167" spans="91:144">
      <c r="CM167">
        <v>7</v>
      </c>
      <c r="CN167" s="1" t="s">
        <v>415</v>
      </c>
      <c r="CO167" s="1" t="s">
        <v>481</v>
      </c>
      <c r="CP167" s="1" t="s">
        <v>161</v>
      </c>
      <c r="CQ167" s="1" t="s">
        <v>162</v>
      </c>
      <c r="CR167" s="1" t="s">
        <v>8</v>
      </c>
      <c r="CS167" s="1" t="s">
        <v>14</v>
      </c>
      <c r="CT167" s="1" t="s">
        <v>8</v>
      </c>
      <c r="CU167" s="1" t="s">
        <v>43</v>
      </c>
      <c r="CV167" s="1" t="s">
        <v>8</v>
      </c>
      <c r="EA167">
        <v>6</v>
      </c>
      <c r="EB167" s="1" t="s">
        <v>449</v>
      </c>
      <c r="EC167" s="1" t="s">
        <v>407</v>
      </c>
      <c r="ED167" s="1" t="s">
        <v>8</v>
      </c>
      <c r="EE167" s="1" t="s">
        <v>9</v>
      </c>
      <c r="EF167" s="1" t="s">
        <v>8</v>
      </c>
      <c r="EG167" s="1" t="s">
        <v>8</v>
      </c>
      <c r="EH167" s="1" t="s">
        <v>8</v>
      </c>
      <c r="EI167" s="1" t="s">
        <v>12</v>
      </c>
      <c r="EJ167" s="1" t="s">
        <v>1</v>
      </c>
      <c r="EK167" s="1" t="s">
        <v>9</v>
      </c>
      <c r="EL167" s="1" t="s">
        <v>9</v>
      </c>
      <c r="EM167" s="1" t="s">
        <v>8</v>
      </c>
      <c r="EN167" s="1" t="s">
        <v>8</v>
      </c>
    </row>
    <row r="168" spans="91:144">
      <c r="CM168">
        <v>7</v>
      </c>
      <c r="CN168" s="1" t="s">
        <v>415</v>
      </c>
      <c r="CO168" s="1" t="s">
        <v>482</v>
      </c>
      <c r="CP168" s="1" t="s">
        <v>163</v>
      </c>
      <c r="CQ168" s="1" t="s">
        <v>164</v>
      </c>
      <c r="CR168" s="1" t="s">
        <v>8</v>
      </c>
      <c r="CS168" s="1" t="s">
        <v>67</v>
      </c>
      <c r="CT168" s="1" t="s">
        <v>8</v>
      </c>
      <c r="CU168" s="1" t="s">
        <v>43</v>
      </c>
      <c r="CV168" s="1" t="s">
        <v>8</v>
      </c>
      <c r="EA168">
        <v>6</v>
      </c>
      <c r="EB168" s="1" t="s">
        <v>449</v>
      </c>
      <c r="EC168" s="1" t="s">
        <v>408</v>
      </c>
      <c r="ED168" s="1" t="s">
        <v>8</v>
      </c>
      <c r="EE168" s="1" t="s">
        <v>9</v>
      </c>
      <c r="EF168" s="1" t="s">
        <v>8</v>
      </c>
      <c r="EG168" s="1" t="s">
        <v>8</v>
      </c>
      <c r="EH168" s="1" t="s">
        <v>8</v>
      </c>
      <c r="EI168" s="1" t="s">
        <v>12</v>
      </c>
      <c r="EJ168" s="1" t="s">
        <v>1</v>
      </c>
      <c r="EK168" s="1" t="s">
        <v>9</v>
      </c>
      <c r="EL168" s="1" t="s">
        <v>9</v>
      </c>
      <c r="EM168" s="1" t="s">
        <v>8</v>
      </c>
      <c r="EN168" s="1" t="s">
        <v>8</v>
      </c>
    </row>
    <row r="169" spans="91:144">
      <c r="CM169">
        <v>7</v>
      </c>
      <c r="CN169" s="1" t="s">
        <v>415</v>
      </c>
      <c r="CO169" s="1" t="s">
        <v>483</v>
      </c>
      <c r="CP169" s="1" t="s">
        <v>68</v>
      </c>
      <c r="CQ169" s="1" t="s">
        <v>165</v>
      </c>
      <c r="CR169" s="1" t="s">
        <v>8</v>
      </c>
      <c r="CS169" s="1" t="s">
        <v>14</v>
      </c>
      <c r="CT169" s="1" t="s">
        <v>8</v>
      </c>
      <c r="CU169" s="1" t="s">
        <v>43</v>
      </c>
      <c r="CV169" s="1" t="s">
        <v>8</v>
      </c>
      <c r="EA169">
        <v>6</v>
      </c>
      <c r="EB169" s="1" t="s">
        <v>450</v>
      </c>
      <c r="EC169" s="1" t="s">
        <v>404</v>
      </c>
      <c r="ED169" s="1" t="s">
        <v>223</v>
      </c>
      <c r="EE169" s="1" t="s">
        <v>9</v>
      </c>
      <c r="EF169" s="1" t="s">
        <v>8</v>
      </c>
      <c r="EG169" s="1" t="s">
        <v>8</v>
      </c>
      <c r="EH169" s="1" t="s">
        <v>8</v>
      </c>
      <c r="EI169" s="1" t="s">
        <v>12</v>
      </c>
      <c r="EJ169" s="1" t="s">
        <v>1</v>
      </c>
      <c r="EK169" s="1" t="s">
        <v>9</v>
      </c>
      <c r="EL169" s="1" t="s">
        <v>9</v>
      </c>
      <c r="EM169" s="1" t="s">
        <v>8</v>
      </c>
      <c r="EN169" s="1" t="s">
        <v>8</v>
      </c>
    </row>
    <row r="170" spans="91:144">
      <c r="CM170">
        <v>7</v>
      </c>
      <c r="CN170" s="1" t="s">
        <v>415</v>
      </c>
      <c r="CO170" s="1" t="s">
        <v>484</v>
      </c>
      <c r="CP170" s="1" t="s">
        <v>166</v>
      </c>
      <c r="CQ170" s="1" t="s">
        <v>167</v>
      </c>
      <c r="CR170" s="1" t="s">
        <v>8</v>
      </c>
      <c r="CS170" s="1" t="s">
        <v>14</v>
      </c>
      <c r="CT170" s="1" t="s">
        <v>8</v>
      </c>
      <c r="CU170" s="1" t="s">
        <v>43</v>
      </c>
      <c r="CV170" s="1" t="s">
        <v>8</v>
      </c>
      <c r="EA170">
        <v>6</v>
      </c>
      <c r="EB170" s="1" t="s">
        <v>450</v>
      </c>
      <c r="EC170" s="1" t="s">
        <v>405</v>
      </c>
      <c r="ED170" s="1" t="s">
        <v>223</v>
      </c>
      <c r="EE170" s="1" t="s">
        <v>9</v>
      </c>
      <c r="EF170" s="1" t="s">
        <v>8</v>
      </c>
      <c r="EG170" s="1" t="s">
        <v>8</v>
      </c>
      <c r="EH170" s="1" t="s">
        <v>8</v>
      </c>
      <c r="EI170" s="1" t="s">
        <v>12</v>
      </c>
      <c r="EJ170" s="1" t="s">
        <v>1</v>
      </c>
      <c r="EK170" s="1" t="s">
        <v>9</v>
      </c>
      <c r="EL170" s="1" t="s">
        <v>9</v>
      </c>
      <c r="EM170" s="1" t="s">
        <v>8</v>
      </c>
      <c r="EN170" s="1" t="s">
        <v>8</v>
      </c>
    </row>
    <row r="171" spans="91:144">
      <c r="CM171">
        <v>7</v>
      </c>
      <c r="CN171" s="1" t="s">
        <v>415</v>
      </c>
      <c r="CO171" s="1" t="s">
        <v>485</v>
      </c>
      <c r="CP171" s="1" t="s">
        <v>68</v>
      </c>
      <c r="CQ171" s="1" t="s">
        <v>168</v>
      </c>
      <c r="CR171" s="1" t="s">
        <v>8</v>
      </c>
      <c r="CS171" s="1" t="s">
        <v>14</v>
      </c>
      <c r="CT171" s="1" t="s">
        <v>8</v>
      </c>
      <c r="CU171" s="1" t="s">
        <v>43</v>
      </c>
      <c r="CV171" s="1" t="s">
        <v>8</v>
      </c>
      <c r="EA171">
        <v>6</v>
      </c>
      <c r="EB171" s="1" t="s">
        <v>450</v>
      </c>
      <c r="EC171" s="1" t="s">
        <v>406</v>
      </c>
      <c r="ED171" s="1" t="s">
        <v>223</v>
      </c>
      <c r="EE171" s="1" t="s">
        <v>9</v>
      </c>
      <c r="EF171" s="1" t="s">
        <v>8</v>
      </c>
      <c r="EG171" s="1" t="s">
        <v>8</v>
      </c>
      <c r="EH171" s="1" t="s">
        <v>8</v>
      </c>
      <c r="EI171" s="1" t="s">
        <v>12</v>
      </c>
      <c r="EJ171" s="1" t="s">
        <v>1</v>
      </c>
      <c r="EK171" s="1" t="s">
        <v>9</v>
      </c>
      <c r="EL171" s="1" t="s">
        <v>9</v>
      </c>
      <c r="EM171" s="1" t="s">
        <v>8</v>
      </c>
      <c r="EN171" s="1" t="s">
        <v>8</v>
      </c>
    </row>
    <row r="172" spans="91:144">
      <c r="CM172">
        <v>7</v>
      </c>
      <c r="CN172" s="1" t="s">
        <v>415</v>
      </c>
      <c r="CO172" s="1" t="s">
        <v>486</v>
      </c>
      <c r="CP172" s="1" t="s">
        <v>169</v>
      </c>
      <c r="CQ172" s="1" t="s">
        <v>170</v>
      </c>
      <c r="CR172" s="1" t="s">
        <v>8</v>
      </c>
      <c r="CS172" s="1" t="s">
        <v>67</v>
      </c>
      <c r="CT172" s="1" t="s">
        <v>8</v>
      </c>
      <c r="CU172" s="1" t="s">
        <v>43</v>
      </c>
      <c r="CV172" s="1" t="s">
        <v>8</v>
      </c>
      <c r="EA172">
        <v>6</v>
      </c>
      <c r="EB172" s="1" t="s">
        <v>450</v>
      </c>
      <c r="EC172" s="1" t="s">
        <v>407</v>
      </c>
      <c r="ED172" s="1" t="s">
        <v>223</v>
      </c>
      <c r="EE172" s="1" t="s">
        <v>9</v>
      </c>
      <c r="EF172" s="1" t="s">
        <v>8</v>
      </c>
      <c r="EG172" s="1" t="s">
        <v>8</v>
      </c>
      <c r="EH172" s="1" t="s">
        <v>8</v>
      </c>
      <c r="EI172" s="1" t="s">
        <v>12</v>
      </c>
      <c r="EJ172" s="1" t="s">
        <v>1</v>
      </c>
      <c r="EK172" s="1" t="s">
        <v>9</v>
      </c>
      <c r="EL172" s="1" t="s">
        <v>9</v>
      </c>
      <c r="EM172" s="1" t="s">
        <v>8</v>
      </c>
      <c r="EN172" s="1" t="s">
        <v>8</v>
      </c>
    </row>
    <row r="173" spans="91:144">
      <c r="CM173">
        <v>7</v>
      </c>
      <c r="CN173" s="1" t="s">
        <v>415</v>
      </c>
      <c r="CO173" s="1" t="s">
        <v>487</v>
      </c>
      <c r="CP173" s="1" t="s">
        <v>68</v>
      </c>
      <c r="CQ173" s="1" t="s">
        <v>171</v>
      </c>
      <c r="CR173" s="1" t="s">
        <v>8</v>
      </c>
      <c r="CS173" s="1" t="s">
        <v>14</v>
      </c>
      <c r="CT173" s="1" t="s">
        <v>8</v>
      </c>
      <c r="CU173" s="1" t="s">
        <v>43</v>
      </c>
      <c r="CV173" s="1" t="s">
        <v>8</v>
      </c>
      <c r="EA173">
        <v>6</v>
      </c>
      <c r="EB173" s="1" t="s">
        <v>450</v>
      </c>
      <c r="EC173" s="1" t="s">
        <v>408</v>
      </c>
      <c r="ED173" s="1" t="s">
        <v>223</v>
      </c>
      <c r="EE173" s="1" t="s">
        <v>9</v>
      </c>
      <c r="EF173" s="1" t="s">
        <v>8</v>
      </c>
      <c r="EG173" s="1" t="s">
        <v>8</v>
      </c>
      <c r="EH173" s="1" t="s">
        <v>8</v>
      </c>
      <c r="EI173" s="1" t="s">
        <v>12</v>
      </c>
      <c r="EJ173" s="1" t="s">
        <v>1</v>
      </c>
      <c r="EK173" s="1" t="s">
        <v>9</v>
      </c>
      <c r="EL173" s="1" t="s">
        <v>9</v>
      </c>
      <c r="EM173" s="1" t="s">
        <v>8</v>
      </c>
      <c r="EN173" s="1" t="s">
        <v>8</v>
      </c>
    </row>
    <row r="174" spans="91:144">
      <c r="CM174">
        <v>7</v>
      </c>
      <c r="CN174" s="1" t="s">
        <v>415</v>
      </c>
      <c r="CO174" s="1" t="s">
        <v>488</v>
      </c>
      <c r="CP174" s="1" t="s">
        <v>172</v>
      </c>
      <c r="CQ174" s="1" t="s">
        <v>173</v>
      </c>
      <c r="CR174" s="1" t="s">
        <v>8</v>
      </c>
      <c r="CS174" s="1" t="s">
        <v>14</v>
      </c>
      <c r="CT174" s="1" t="s">
        <v>8</v>
      </c>
      <c r="CU174" s="1" t="s">
        <v>43</v>
      </c>
      <c r="CV174" s="1" t="s">
        <v>8</v>
      </c>
      <c r="EA174">
        <v>6</v>
      </c>
      <c r="EB174" s="1" t="s">
        <v>451</v>
      </c>
      <c r="EC174" s="1" t="s">
        <v>404</v>
      </c>
      <c r="ED174" s="1" t="s">
        <v>223</v>
      </c>
      <c r="EE174" s="1" t="s">
        <v>9</v>
      </c>
      <c r="EF174" s="1" t="s">
        <v>8</v>
      </c>
      <c r="EG174" s="1" t="s">
        <v>8</v>
      </c>
      <c r="EH174" s="1" t="s">
        <v>8</v>
      </c>
      <c r="EI174" s="1" t="s">
        <v>12</v>
      </c>
      <c r="EJ174" s="1" t="s">
        <v>1</v>
      </c>
      <c r="EK174" s="1" t="s">
        <v>9</v>
      </c>
      <c r="EL174" s="1" t="s">
        <v>9</v>
      </c>
      <c r="EM174" s="1" t="s">
        <v>8</v>
      </c>
      <c r="EN174" s="1" t="s">
        <v>8</v>
      </c>
    </row>
    <row r="175" spans="91:144">
      <c r="CM175">
        <v>7</v>
      </c>
      <c r="CN175" s="1" t="s">
        <v>415</v>
      </c>
      <c r="CO175" s="1" t="s">
        <v>489</v>
      </c>
      <c r="CP175" s="1" t="s">
        <v>68</v>
      </c>
      <c r="CQ175" s="1" t="s">
        <v>174</v>
      </c>
      <c r="CR175" s="1" t="s">
        <v>8</v>
      </c>
      <c r="CS175" s="1" t="s">
        <v>14</v>
      </c>
      <c r="CT175" s="1" t="s">
        <v>8</v>
      </c>
      <c r="CU175" s="1" t="s">
        <v>43</v>
      </c>
      <c r="CV175" s="1" t="s">
        <v>8</v>
      </c>
      <c r="EA175">
        <v>6</v>
      </c>
      <c r="EB175" s="1" t="s">
        <v>451</v>
      </c>
      <c r="EC175" s="1" t="s">
        <v>405</v>
      </c>
      <c r="ED175" s="1" t="s">
        <v>223</v>
      </c>
      <c r="EE175" s="1" t="s">
        <v>9</v>
      </c>
      <c r="EF175" s="1" t="s">
        <v>8</v>
      </c>
      <c r="EG175" s="1" t="s">
        <v>8</v>
      </c>
      <c r="EH175" s="1" t="s">
        <v>8</v>
      </c>
      <c r="EI175" s="1" t="s">
        <v>12</v>
      </c>
      <c r="EJ175" s="1" t="s">
        <v>1</v>
      </c>
      <c r="EK175" s="1" t="s">
        <v>9</v>
      </c>
      <c r="EL175" s="1" t="s">
        <v>9</v>
      </c>
      <c r="EM175" s="1" t="s">
        <v>8</v>
      </c>
      <c r="EN175" s="1" t="s">
        <v>8</v>
      </c>
    </row>
    <row r="176" spans="91:144">
      <c r="CM176">
        <v>7</v>
      </c>
      <c r="CN176" s="1" t="s">
        <v>415</v>
      </c>
      <c r="CO176" s="1" t="s">
        <v>490</v>
      </c>
      <c r="CP176" s="1" t="s">
        <v>175</v>
      </c>
      <c r="CQ176" s="1" t="s">
        <v>176</v>
      </c>
      <c r="CR176" s="1" t="s">
        <v>8</v>
      </c>
      <c r="CS176" s="1" t="s">
        <v>14</v>
      </c>
      <c r="CT176" s="1" t="s">
        <v>8</v>
      </c>
      <c r="CU176" s="1" t="s">
        <v>43</v>
      </c>
      <c r="CV176" s="1" t="s">
        <v>8</v>
      </c>
      <c r="EA176">
        <v>6</v>
      </c>
      <c r="EB176" s="1" t="s">
        <v>451</v>
      </c>
      <c r="EC176" s="1" t="s">
        <v>406</v>
      </c>
      <c r="ED176" s="1" t="s">
        <v>223</v>
      </c>
      <c r="EE176" s="1" t="s">
        <v>9</v>
      </c>
      <c r="EF176" s="1" t="s">
        <v>8</v>
      </c>
      <c r="EG176" s="1" t="s">
        <v>8</v>
      </c>
      <c r="EH176" s="1" t="s">
        <v>8</v>
      </c>
      <c r="EI176" s="1" t="s">
        <v>12</v>
      </c>
      <c r="EJ176" s="1" t="s">
        <v>1</v>
      </c>
      <c r="EK176" s="1" t="s">
        <v>9</v>
      </c>
      <c r="EL176" s="1" t="s">
        <v>9</v>
      </c>
      <c r="EM176" s="1" t="s">
        <v>8</v>
      </c>
      <c r="EN176" s="1" t="s">
        <v>8</v>
      </c>
    </row>
    <row r="177" spans="91:144">
      <c r="CM177">
        <v>7</v>
      </c>
      <c r="CN177" s="1" t="s">
        <v>415</v>
      </c>
      <c r="CO177" s="1" t="s">
        <v>491</v>
      </c>
      <c r="CP177" s="1" t="s">
        <v>177</v>
      </c>
      <c r="CQ177" s="1" t="s">
        <v>178</v>
      </c>
      <c r="CR177" s="1" t="s">
        <v>8</v>
      </c>
      <c r="CS177" s="1" t="s">
        <v>14</v>
      </c>
      <c r="CT177" s="1" t="s">
        <v>8</v>
      </c>
      <c r="CU177" s="1" t="s">
        <v>43</v>
      </c>
      <c r="CV177" s="1" t="s">
        <v>8</v>
      </c>
      <c r="EA177">
        <v>6</v>
      </c>
      <c r="EB177" s="1" t="s">
        <v>451</v>
      </c>
      <c r="EC177" s="1" t="s">
        <v>407</v>
      </c>
      <c r="ED177" s="1" t="s">
        <v>223</v>
      </c>
      <c r="EE177" s="1" t="s">
        <v>9</v>
      </c>
      <c r="EF177" s="1" t="s">
        <v>8</v>
      </c>
      <c r="EG177" s="1" t="s">
        <v>8</v>
      </c>
      <c r="EH177" s="1" t="s">
        <v>8</v>
      </c>
      <c r="EI177" s="1" t="s">
        <v>12</v>
      </c>
      <c r="EJ177" s="1" t="s">
        <v>1</v>
      </c>
      <c r="EK177" s="1" t="s">
        <v>9</v>
      </c>
      <c r="EL177" s="1" t="s">
        <v>9</v>
      </c>
      <c r="EM177" s="1" t="s">
        <v>8</v>
      </c>
      <c r="EN177" s="1" t="s">
        <v>8</v>
      </c>
    </row>
    <row r="178" spans="91:144">
      <c r="CM178">
        <v>7</v>
      </c>
      <c r="CN178" s="1" t="s">
        <v>415</v>
      </c>
      <c r="CO178" s="1" t="s">
        <v>492</v>
      </c>
      <c r="CP178" s="1" t="s">
        <v>179</v>
      </c>
      <c r="CQ178" s="1" t="s">
        <v>180</v>
      </c>
      <c r="CR178" s="1" t="s">
        <v>8</v>
      </c>
      <c r="CS178" s="1" t="s">
        <v>14</v>
      </c>
      <c r="CT178" s="1" t="s">
        <v>8</v>
      </c>
      <c r="CU178" s="1" t="s">
        <v>43</v>
      </c>
      <c r="CV178" s="1" t="s">
        <v>8</v>
      </c>
      <c r="EA178">
        <v>6</v>
      </c>
      <c r="EB178" s="1" t="s">
        <v>451</v>
      </c>
      <c r="EC178" s="1" t="s">
        <v>408</v>
      </c>
      <c r="ED178" s="1" t="s">
        <v>223</v>
      </c>
      <c r="EE178" s="1" t="s">
        <v>9</v>
      </c>
      <c r="EF178" s="1" t="s">
        <v>8</v>
      </c>
      <c r="EG178" s="1" t="s">
        <v>8</v>
      </c>
      <c r="EH178" s="1" t="s">
        <v>8</v>
      </c>
      <c r="EI178" s="1" t="s">
        <v>12</v>
      </c>
      <c r="EJ178" s="1" t="s">
        <v>1</v>
      </c>
      <c r="EK178" s="1" t="s">
        <v>9</v>
      </c>
      <c r="EL178" s="1" t="s">
        <v>9</v>
      </c>
      <c r="EM178" s="1" t="s">
        <v>8</v>
      </c>
      <c r="EN178" s="1" t="s">
        <v>8</v>
      </c>
    </row>
    <row r="179" spans="91:144">
      <c r="CM179">
        <v>7</v>
      </c>
      <c r="CN179" s="1" t="s">
        <v>415</v>
      </c>
      <c r="CO179" s="1" t="s">
        <v>493</v>
      </c>
      <c r="CP179" s="1" t="s">
        <v>181</v>
      </c>
      <c r="CQ179" s="1" t="s">
        <v>182</v>
      </c>
      <c r="CR179" s="1" t="s">
        <v>8</v>
      </c>
      <c r="CS179" s="1" t="s">
        <v>67</v>
      </c>
      <c r="CT179" s="1" t="s">
        <v>8</v>
      </c>
      <c r="CU179" s="1" t="s">
        <v>43</v>
      </c>
      <c r="CV179" s="1" t="s">
        <v>8</v>
      </c>
      <c r="EA179">
        <v>6</v>
      </c>
      <c r="EB179" s="1" t="s">
        <v>452</v>
      </c>
      <c r="EC179" s="1" t="s">
        <v>404</v>
      </c>
      <c r="ED179" s="1" t="s">
        <v>223</v>
      </c>
      <c r="EE179" s="1" t="s">
        <v>9</v>
      </c>
      <c r="EF179" s="1" t="s">
        <v>8</v>
      </c>
      <c r="EG179" s="1" t="s">
        <v>8</v>
      </c>
      <c r="EH179" s="1" t="s">
        <v>8</v>
      </c>
      <c r="EI179" s="1" t="s">
        <v>12</v>
      </c>
      <c r="EJ179" s="1" t="s">
        <v>1</v>
      </c>
      <c r="EK179" s="1" t="s">
        <v>9</v>
      </c>
      <c r="EL179" s="1" t="s">
        <v>9</v>
      </c>
      <c r="EM179" s="1" t="s">
        <v>8</v>
      </c>
      <c r="EN179" s="1" t="s">
        <v>8</v>
      </c>
    </row>
    <row r="180" spans="91:144">
      <c r="CM180">
        <v>7</v>
      </c>
      <c r="CN180" s="1" t="s">
        <v>415</v>
      </c>
      <c r="CO180" s="1" t="s">
        <v>494</v>
      </c>
      <c r="CP180" s="1" t="s">
        <v>68</v>
      </c>
      <c r="CQ180" s="1" t="s">
        <v>183</v>
      </c>
      <c r="CR180" s="1" t="s">
        <v>8</v>
      </c>
      <c r="CS180" s="1" t="s">
        <v>14</v>
      </c>
      <c r="CT180" s="1" t="s">
        <v>8</v>
      </c>
      <c r="CU180" s="1" t="s">
        <v>43</v>
      </c>
      <c r="CV180" s="1" t="s">
        <v>8</v>
      </c>
      <c r="EA180">
        <v>6</v>
      </c>
      <c r="EB180" s="1" t="s">
        <v>452</v>
      </c>
      <c r="EC180" s="1" t="s">
        <v>405</v>
      </c>
      <c r="ED180" s="1" t="s">
        <v>223</v>
      </c>
      <c r="EE180" s="1" t="s">
        <v>9</v>
      </c>
      <c r="EF180" s="1" t="s">
        <v>8</v>
      </c>
      <c r="EG180" s="1" t="s">
        <v>8</v>
      </c>
      <c r="EH180" s="1" t="s">
        <v>8</v>
      </c>
      <c r="EI180" s="1" t="s">
        <v>12</v>
      </c>
      <c r="EJ180" s="1" t="s">
        <v>1</v>
      </c>
      <c r="EK180" s="1" t="s">
        <v>9</v>
      </c>
      <c r="EL180" s="1" t="s">
        <v>9</v>
      </c>
      <c r="EM180" s="1" t="s">
        <v>8</v>
      </c>
      <c r="EN180" s="1" t="s">
        <v>8</v>
      </c>
    </row>
    <row r="181" spans="91:144">
      <c r="CM181">
        <v>7</v>
      </c>
      <c r="CN181" s="1" t="s">
        <v>415</v>
      </c>
      <c r="CO181" s="1" t="s">
        <v>495</v>
      </c>
      <c r="CP181" s="1" t="s">
        <v>184</v>
      </c>
      <c r="CQ181" s="1" t="s">
        <v>185</v>
      </c>
      <c r="CR181" s="1" t="s">
        <v>8</v>
      </c>
      <c r="CS181" s="1" t="s">
        <v>67</v>
      </c>
      <c r="CT181" s="1" t="s">
        <v>8</v>
      </c>
      <c r="CU181" s="1" t="s">
        <v>43</v>
      </c>
      <c r="CV181" s="1" t="s">
        <v>8</v>
      </c>
      <c r="EA181">
        <v>6</v>
      </c>
      <c r="EB181" s="1" t="s">
        <v>452</v>
      </c>
      <c r="EC181" s="1" t="s">
        <v>406</v>
      </c>
      <c r="ED181" s="1" t="s">
        <v>223</v>
      </c>
      <c r="EE181" s="1" t="s">
        <v>9</v>
      </c>
      <c r="EF181" s="1" t="s">
        <v>8</v>
      </c>
      <c r="EG181" s="1" t="s">
        <v>8</v>
      </c>
      <c r="EH181" s="1" t="s">
        <v>8</v>
      </c>
      <c r="EI181" s="1" t="s">
        <v>12</v>
      </c>
      <c r="EJ181" s="1" t="s">
        <v>1</v>
      </c>
      <c r="EK181" s="1" t="s">
        <v>9</v>
      </c>
      <c r="EL181" s="1" t="s">
        <v>9</v>
      </c>
      <c r="EM181" s="1" t="s">
        <v>8</v>
      </c>
      <c r="EN181" s="1" t="s">
        <v>8</v>
      </c>
    </row>
    <row r="182" spans="91:144">
      <c r="CM182">
        <v>7</v>
      </c>
      <c r="CN182" s="1" t="s">
        <v>415</v>
      </c>
      <c r="CO182" s="1" t="s">
        <v>496</v>
      </c>
      <c r="CP182" s="1" t="s">
        <v>68</v>
      </c>
      <c r="CQ182" s="1" t="s">
        <v>186</v>
      </c>
      <c r="CR182" s="1" t="s">
        <v>8</v>
      </c>
      <c r="CS182" s="1" t="s">
        <v>14</v>
      </c>
      <c r="CT182" s="1" t="s">
        <v>8</v>
      </c>
      <c r="CU182" s="1" t="s">
        <v>43</v>
      </c>
      <c r="CV182" s="1" t="s">
        <v>8</v>
      </c>
      <c r="EA182">
        <v>6</v>
      </c>
      <c r="EB182" s="1" t="s">
        <v>452</v>
      </c>
      <c r="EC182" s="1" t="s">
        <v>407</v>
      </c>
      <c r="ED182" s="1" t="s">
        <v>223</v>
      </c>
      <c r="EE182" s="1" t="s">
        <v>9</v>
      </c>
      <c r="EF182" s="1" t="s">
        <v>8</v>
      </c>
      <c r="EG182" s="1" t="s">
        <v>8</v>
      </c>
      <c r="EH182" s="1" t="s">
        <v>8</v>
      </c>
      <c r="EI182" s="1" t="s">
        <v>12</v>
      </c>
      <c r="EJ182" s="1" t="s">
        <v>1</v>
      </c>
      <c r="EK182" s="1" t="s">
        <v>9</v>
      </c>
      <c r="EL182" s="1" t="s">
        <v>9</v>
      </c>
      <c r="EM182" s="1" t="s">
        <v>8</v>
      </c>
      <c r="EN182" s="1" t="s">
        <v>8</v>
      </c>
    </row>
    <row r="183" spans="91:144">
      <c r="CM183">
        <v>7</v>
      </c>
      <c r="CN183" s="1" t="s">
        <v>415</v>
      </c>
      <c r="CO183" s="1" t="s">
        <v>497</v>
      </c>
      <c r="CP183" s="1" t="s">
        <v>187</v>
      </c>
      <c r="CQ183" s="1" t="s">
        <v>188</v>
      </c>
      <c r="CR183" s="1" t="s">
        <v>8</v>
      </c>
      <c r="CS183" s="1" t="s">
        <v>14</v>
      </c>
      <c r="CT183" s="1" t="s">
        <v>8</v>
      </c>
      <c r="CU183" s="1" t="s">
        <v>43</v>
      </c>
      <c r="CV183" s="1" t="s">
        <v>8</v>
      </c>
      <c r="EA183">
        <v>6</v>
      </c>
      <c r="EB183" s="1" t="s">
        <v>452</v>
      </c>
      <c r="EC183" s="1" t="s">
        <v>408</v>
      </c>
      <c r="ED183" s="1" t="s">
        <v>223</v>
      </c>
      <c r="EE183" s="1" t="s">
        <v>9</v>
      </c>
      <c r="EF183" s="1" t="s">
        <v>8</v>
      </c>
      <c r="EG183" s="1" t="s">
        <v>8</v>
      </c>
      <c r="EH183" s="1" t="s">
        <v>8</v>
      </c>
      <c r="EI183" s="1" t="s">
        <v>12</v>
      </c>
      <c r="EJ183" s="1" t="s">
        <v>1</v>
      </c>
      <c r="EK183" s="1" t="s">
        <v>9</v>
      </c>
      <c r="EL183" s="1" t="s">
        <v>9</v>
      </c>
      <c r="EM183" s="1" t="s">
        <v>8</v>
      </c>
      <c r="EN183" s="1" t="s">
        <v>8</v>
      </c>
    </row>
    <row r="184" spans="91:144">
      <c r="CM184">
        <v>7</v>
      </c>
      <c r="CN184" s="1" t="s">
        <v>415</v>
      </c>
      <c r="CO184" s="1" t="s">
        <v>498</v>
      </c>
      <c r="CP184" s="1" t="s">
        <v>189</v>
      </c>
      <c r="CQ184" s="1" t="s">
        <v>190</v>
      </c>
      <c r="CR184" s="1" t="s">
        <v>8</v>
      </c>
      <c r="CS184" s="1" t="s">
        <v>14</v>
      </c>
      <c r="CT184" s="1" t="s">
        <v>8</v>
      </c>
      <c r="CU184" s="1" t="s">
        <v>43</v>
      </c>
      <c r="CV184" s="1" t="s">
        <v>8</v>
      </c>
      <c r="EA184">
        <v>6</v>
      </c>
      <c r="EB184" s="1" t="s">
        <v>453</v>
      </c>
      <c r="EC184" s="1" t="s">
        <v>404</v>
      </c>
      <c r="ED184" s="1" t="s">
        <v>223</v>
      </c>
      <c r="EE184" s="1" t="s">
        <v>9</v>
      </c>
      <c r="EF184" s="1" t="s">
        <v>8</v>
      </c>
      <c r="EG184" s="1" t="s">
        <v>8</v>
      </c>
      <c r="EH184" s="1" t="s">
        <v>8</v>
      </c>
      <c r="EI184" s="1" t="s">
        <v>12</v>
      </c>
      <c r="EJ184" s="1" t="s">
        <v>1</v>
      </c>
      <c r="EK184" s="1" t="s">
        <v>9</v>
      </c>
      <c r="EL184" s="1" t="s">
        <v>9</v>
      </c>
      <c r="EM184" s="1" t="s">
        <v>8</v>
      </c>
      <c r="EN184" s="1" t="s">
        <v>8</v>
      </c>
    </row>
    <row r="185" spans="91:144">
      <c r="CM185">
        <v>7</v>
      </c>
      <c r="CN185" s="1" t="s">
        <v>415</v>
      </c>
      <c r="CO185" s="1" t="s">
        <v>499</v>
      </c>
      <c r="CP185" s="1" t="s">
        <v>191</v>
      </c>
      <c r="CQ185" s="1" t="s">
        <v>192</v>
      </c>
      <c r="CR185" s="1" t="s">
        <v>8</v>
      </c>
      <c r="CS185" s="1" t="s">
        <v>67</v>
      </c>
      <c r="CT185" s="1" t="s">
        <v>8</v>
      </c>
      <c r="CU185" s="1" t="s">
        <v>43</v>
      </c>
      <c r="CV185" s="1" t="s">
        <v>8</v>
      </c>
      <c r="EA185">
        <v>6</v>
      </c>
      <c r="EB185" s="1" t="s">
        <v>453</v>
      </c>
      <c r="EC185" s="1" t="s">
        <v>405</v>
      </c>
      <c r="ED185" s="1" t="s">
        <v>223</v>
      </c>
      <c r="EE185" s="1" t="s">
        <v>9</v>
      </c>
      <c r="EF185" s="1" t="s">
        <v>8</v>
      </c>
      <c r="EG185" s="1" t="s">
        <v>8</v>
      </c>
      <c r="EH185" s="1" t="s">
        <v>8</v>
      </c>
      <c r="EI185" s="1" t="s">
        <v>12</v>
      </c>
      <c r="EJ185" s="1" t="s">
        <v>1</v>
      </c>
      <c r="EK185" s="1" t="s">
        <v>9</v>
      </c>
      <c r="EL185" s="1" t="s">
        <v>9</v>
      </c>
      <c r="EM185" s="1" t="s">
        <v>8</v>
      </c>
      <c r="EN185" s="1" t="s">
        <v>8</v>
      </c>
    </row>
    <row r="186" spans="91:144">
      <c r="CM186">
        <v>7</v>
      </c>
      <c r="CN186" s="1" t="s">
        <v>415</v>
      </c>
      <c r="CO186" s="1" t="s">
        <v>500</v>
      </c>
      <c r="CP186" s="1" t="s">
        <v>193</v>
      </c>
      <c r="CQ186" s="1" t="s">
        <v>194</v>
      </c>
      <c r="CR186" s="1" t="s">
        <v>8</v>
      </c>
      <c r="CS186" s="1" t="s">
        <v>14</v>
      </c>
      <c r="CT186" s="1" t="s">
        <v>8</v>
      </c>
      <c r="CU186" s="1" t="s">
        <v>43</v>
      </c>
      <c r="CV186" s="1" t="s">
        <v>8</v>
      </c>
      <c r="EA186">
        <v>6</v>
      </c>
      <c r="EB186" s="1" t="s">
        <v>453</v>
      </c>
      <c r="EC186" s="1" t="s">
        <v>406</v>
      </c>
      <c r="ED186" s="1" t="s">
        <v>223</v>
      </c>
      <c r="EE186" s="1" t="s">
        <v>9</v>
      </c>
      <c r="EF186" s="1" t="s">
        <v>8</v>
      </c>
      <c r="EG186" s="1" t="s">
        <v>8</v>
      </c>
      <c r="EH186" s="1" t="s">
        <v>8</v>
      </c>
      <c r="EI186" s="1" t="s">
        <v>12</v>
      </c>
      <c r="EJ186" s="1" t="s">
        <v>1</v>
      </c>
      <c r="EK186" s="1" t="s">
        <v>9</v>
      </c>
      <c r="EL186" s="1" t="s">
        <v>9</v>
      </c>
      <c r="EM186" s="1" t="s">
        <v>8</v>
      </c>
      <c r="EN186" s="1" t="s">
        <v>8</v>
      </c>
    </row>
    <row r="187" spans="91:144">
      <c r="CM187">
        <v>7</v>
      </c>
      <c r="CN187" s="1" t="s">
        <v>415</v>
      </c>
      <c r="CO187" s="1" t="s">
        <v>501</v>
      </c>
      <c r="CP187" s="1" t="s">
        <v>195</v>
      </c>
      <c r="CQ187" s="1" t="s">
        <v>196</v>
      </c>
      <c r="CR187" s="1" t="s">
        <v>8</v>
      </c>
      <c r="CS187" s="1" t="s">
        <v>67</v>
      </c>
      <c r="CT187" s="1" t="s">
        <v>8</v>
      </c>
      <c r="CU187" s="1" t="s">
        <v>43</v>
      </c>
      <c r="CV187" s="1" t="s">
        <v>8</v>
      </c>
      <c r="EA187">
        <v>6</v>
      </c>
      <c r="EB187" s="1" t="s">
        <v>453</v>
      </c>
      <c r="EC187" s="1" t="s">
        <v>407</v>
      </c>
      <c r="ED187" s="1" t="s">
        <v>223</v>
      </c>
      <c r="EE187" s="1" t="s">
        <v>9</v>
      </c>
      <c r="EF187" s="1" t="s">
        <v>8</v>
      </c>
      <c r="EG187" s="1" t="s">
        <v>8</v>
      </c>
      <c r="EH187" s="1" t="s">
        <v>8</v>
      </c>
      <c r="EI187" s="1" t="s">
        <v>12</v>
      </c>
      <c r="EJ187" s="1" t="s">
        <v>1</v>
      </c>
      <c r="EK187" s="1" t="s">
        <v>9</v>
      </c>
      <c r="EL187" s="1" t="s">
        <v>9</v>
      </c>
      <c r="EM187" s="1" t="s">
        <v>8</v>
      </c>
      <c r="EN187" s="1" t="s">
        <v>8</v>
      </c>
    </row>
    <row r="188" spans="91:144">
      <c r="CM188">
        <v>7</v>
      </c>
      <c r="CN188" s="1" t="s">
        <v>415</v>
      </c>
      <c r="CO188" s="1" t="s">
        <v>502</v>
      </c>
      <c r="CP188" s="1" t="s">
        <v>367</v>
      </c>
      <c r="CQ188" s="1" t="s">
        <v>368</v>
      </c>
      <c r="CR188" s="1" t="s">
        <v>8</v>
      </c>
      <c r="CS188" s="1" t="s">
        <v>14</v>
      </c>
      <c r="CT188" s="1" t="s">
        <v>8</v>
      </c>
      <c r="CU188" s="1" t="s">
        <v>43</v>
      </c>
      <c r="CV188" s="1" t="s">
        <v>8</v>
      </c>
      <c r="EA188">
        <v>6</v>
      </c>
      <c r="EB188" s="1" t="s">
        <v>453</v>
      </c>
      <c r="EC188" s="1" t="s">
        <v>408</v>
      </c>
      <c r="ED188" s="1" t="s">
        <v>223</v>
      </c>
      <c r="EE188" s="1" t="s">
        <v>9</v>
      </c>
      <c r="EF188" s="1" t="s">
        <v>8</v>
      </c>
      <c r="EG188" s="1" t="s">
        <v>8</v>
      </c>
      <c r="EH188" s="1" t="s">
        <v>8</v>
      </c>
      <c r="EI188" s="1" t="s">
        <v>12</v>
      </c>
      <c r="EJ188" s="1" t="s">
        <v>1</v>
      </c>
      <c r="EK188" s="1" t="s">
        <v>9</v>
      </c>
      <c r="EL188" s="1" t="s">
        <v>9</v>
      </c>
      <c r="EM188" s="1" t="s">
        <v>8</v>
      </c>
      <c r="EN188" s="1" t="s">
        <v>8</v>
      </c>
    </row>
    <row r="189" spans="91:144">
      <c r="CM189">
        <v>7</v>
      </c>
      <c r="CN189" s="1" t="s">
        <v>415</v>
      </c>
      <c r="CO189" s="1" t="s">
        <v>503</v>
      </c>
      <c r="CP189" s="1" t="s">
        <v>370</v>
      </c>
      <c r="CQ189" s="1" t="s">
        <v>371</v>
      </c>
      <c r="CR189" s="1" t="s">
        <v>8</v>
      </c>
      <c r="CS189" s="1" t="s">
        <v>14</v>
      </c>
      <c r="CT189" s="1" t="s">
        <v>8</v>
      </c>
      <c r="CU189" s="1" t="s">
        <v>43</v>
      </c>
      <c r="CV189" s="1" t="s">
        <v>8</v>
      </c>
      <c r="EA189">
        <v>6</v>
      </c>
      <c r="EB189" s="1" t="s">
        <v>454</v>
      </c>
      <c r="EC189" s="1" t="s">
        <v>404</v>
      </c>
      <c r="ED189" s="1" t="s">
        <v>223</v>
      </c>
      <c r="EE189" s="1" t="s">
        <v>9</v>
      </c>
      <c r="EF189" s="1" t="s">
        <v>8</v>
      </c>
      <c r="EG189" s="1" t="s">
        <v>8</v>
      </c>
      <c r="EH189" s="1" t="s">
        <v>8</v>
      </c>
      <c r="EI189" s="1" t="s">
        <v>12</v>
      </c>
      <c r="EJ189" s="1" t="s">
        <v>1</v>
      </c>
      <c r="EK189" s="1" t="s">
        <v>9</v>
      </c>
      <c r="EL189" s="1" t="s">
        <v>9</v>
      </c>
      <c r="EM189" s="1" t="s">
        <v>8</v>
      </c>
      <c r="EN189" s="1" t="s">
        <v>8</v>
      </c>
    </row>
    <row r="190" spans="91:144">
      <c r="CM190">
        <v>7</v>
      </c>
      <c r="CN190" s="1" t="s">
        <v>415</v>
      </c>
      <c r="CO190" s="1" t="s">
        <v>504</v>
      </c>
      <c r="CP190" s="1" t="s">
        <v>373</v>
      </c>
      <c r="CQ190" s="1" t="s">
        <v>374</v>
      </c>
      <c r="CR190" s="1" t="s">
        <v>8</v>
      </c>
      <c r="CS190" s="1" t="s">
        <v>14</v>
      </c>
      <c r="CT190" s="1" t="s">
        <v>8</v>
      </c>
      <c r="CU190" s="1" t="s">
        <v>43</v>
      </c>
      <c r="CV190" s="1" t="s">
        <v>8</v>
      </c>
      <c r="EA190">
        <v>6</v>
      </c>
      <c r="EB190" s="1" t="s">
        <v>454</v>
      </c>
      <c r="EC190" s="1" t="s">
        <v>405</v>
      </c>
      <c r="ED190" s="1" t="s">
        <v>223</v>
      </c>
      <c r="EE190" s="1" t="s">
        <v>9</v>
      </c>
      <c r="EF190" s="1" t="s">
        <v>8</v>
      </c>
      <c r="EG190" s="1" t="s">
        <v>8</v>
      </c>
      <c r="EH190" s="1" t="s">
        <v>8</v>
      </c>
      <c r="EI190" s="1" t="s">
        <v>12</v>
      </c>
      <c r="EJ190" s="1" t="s">
        <v>1</v>
      </c>
      <c r="EK190" s="1" t="s">
        <v>9</v>
      </c>
      <c r="EL190" s="1" t="s">
        <v>9</v>
      </c>
      <c r="EM190" s="1" t="s">
        <v>8</v>
      </c>
      <c r="EN190" s="1" t="s">
        <v>8</v>
      </c>
    </row>
    <row r="191" spans="91:144">
      <c r="CM191">
        <v>7</v>
      </c>
      <c r="CN191" s="1" t="s">
        <v>415</v>
      </c>
      <c r="CO191" s="1" t="s">
        <v>505</v>
      </c>
      <c r="CP191" s="1" t="s">
        <v>376</v>
      </c>
      <c r="CQ191" s="1" t="s">
        <v>375</v>
      </c>
      <c r="CR191" s="1" t="s">
        <v>8</v>
      </c>
      <c r="CS191" s="1" t="s">
        <v>14</v>
      </c>
      <c r="CT191" s="1" t="s">
        <v>8</v>
      </c>
      <c r="CU191" s="1" t="s">
        <v>43</v>
      </c>
      <c r="CV191" s="1" t="s">
        <v>8</v>
      </c>
      <c r="EA191">
        <v>6</v>
      </c>
      <c r="EB191" s="1" t="s">
        <v>454</v>
      </c>
      <c r="EC191" s="1" t="s">
        <v>406</v>
      </c>
      <c r="ED191" s="1" t="s">
        <v>223</v>
      </c>
      <c r="EE191" s="1" t="s">
        <v>9</v>
      </c>
      <c r="EF191" s="1" t="s">
        <v>8</v>
      </c>
      <c r="EG191" s="1" t="s">
        <v>8</v>
      </c>
      <c r="EH191" s="1" t="s">
        <v>8</v>
      </c>
      <c r="EI191" s="1" t="s">
        <v>12</v>
      </c>
      <c r="EJ191" s="1" t="s">
        <v>1</v>
      </c>
      <c r="EK191" s="1" t="s">
        <v>9</v>
      </c>
      <c r="EL191" s="1" t="s">
        <v>9</v>
      </c>
      <c r="EM191" s="1" t="s">
        <v>8</v>
      </c>
      <c r="EN191" s="1" t="s">
        <v>8</v>
      </c>
    </row>
    <row r="192" spans="91:144">
      <c r="CM192">
        <v>4</v>
      </c>
      <c r="CN192" s="1" t="s">
        <v>278</v>
      </c>
      <c r="CO192" s="1" t="s">
        <v>281</v>
      </c>
      <c r="CP192" s="1" t="s">
        <v>42</v>
      </c>
      <c r="CQ192" s="1" t="s">
        <v>11</v>
      </c>
      <c r="CR192" s="1" t="s">
        <v>8</v>
      </c>
      <c r="CS192" s="1" t="s">
        <v>14</v>
      </c>
      <c r="CT192" s="1" t="s">
        <v>8</v>
      </c>
      <c r="CU192" s="1" t="s">
        <v>43</v>
      </c>
      <c r="CV192" s="1" t="s">
        <v>8</v>
      </c>
      <c r="EA192">
        <v>6</v>
      </c>
      <c r="EB192" s="1" t="s">
        <v>454</v>
      </c>
      <c r="EC192" s="1" t="s">
        <v>407</v>
      </c>
      <c r="ED192" s="1" t="s">
        <v>223</v>
      </c>
      <c r="EE192" s="1" t="s">
        <v>9</v>
      </c>
      <c r="EF192" s="1" t="s">
        <v>8</v>
      </c>
      <c r="EG192" s="1" t="s">
        <v>8</v>
      </c>
      <c r="EH192" s="1" t="s">
        <v>8</v>
      </c>
      <c r="EI192" s="1" t="s">
        <v>12</v>
      </c>
      <c r="EJ192" s="1" t="s">
        <v>1</v>
      </c>
      <c r="EK192" s="1" t="s">
        <v>9</v>
      </c>
      <c r="EL192" s="1" t="s">
        <v>9</v>
      </c>
      <c r="EM192" s="1" t="s">
        <v>8</v>
      </c>
      <c r="EN192" s="1" t="s">
        <v>8</v>
      </c>
    </row>
    <row r="193" spans="91:144" ht="51">
      <c r="CM193">
        <v>4</v>
      </c>
      <c r="CN193" s="1" t="s">
        <v>276</v>
      </c>
      <c r="CO193" s="1" t="s">
        <v>280</v>
      </c>
      <c r="CP193" s="3" t="s">
        <v>597</v>
      </c>
      <c r="CQ193" s="1" t="s">
        <v>11</v>
      </c>
      <c r="CR193" s="1" t="s">
        <v>8</v>
      </c>
      <c r="CS193" s="1" t="s">
        <v>14</v>
      </c>
      <c r="CT193" s="1" t="s">
        <v>8</v>
      </c>
      <c r="CU193" s="1" t="s">
        <v>43</v>
      </c>
      <c r="CV193" s="1" t="s">
        <v>8</v>
      </c>
      <c r="EA193">
        <v>6</v>
      </c>
      <c r="EB193" s="1" t="s">
        <v>454</v>
      </c>
      <c r="EC193" s="1" t="s">
        <v>408</v>
      </c>
      <c r="ED193" s="1" t="s">
        <v>223</v>
      </c>
      <c r="EE193" s="1" t="s">
        <v>9</v>
      </c>
      <c r="EF193" s="1" t="s">
        <v>8</v>
      </c>
      <c r="EG193" s="1" t="s">
        <v>8</v>
      </c>
      <c r="EH193" s="1" t="s">
        <v>8</v>
      </c>
      <c r="EI193" s="1" t="s">
        <v>12</v>
      </c>
      <c r="EJ193" s="1" t="s">
        <v>1</v>
      </c>
      <c r="EK193" s="1" t="s">
        <v>9</v>
      </c>
      <c r="EL193" s="1" t="s">
        <v>9</v>
      </c>
      <c r="EM193" s="1" t="s">
        <v>8</v>
      </c>
      <c r="EN193" s="1" t="s">
        <v>8</v>
      </c>
    </row>
    <row r="194" spans="91:144">
      <c r="CM194">
        <v>4</v>
      </c>
      <c r="CN194" s="1" t="s">
        <v>278</v>
      </c>
      <c r="CO194" s="1" t="s">
        <v>282</v>
      </c>
      <c r="CP194" s="1" t="s">
        <v>44</v>
      </c>
      <c r="CQ194" s="1" t="s">
        <v>20</v>
      </c>
      <c r="CR194" s="1" t="s">
        <v>8</v>
      </c>
      <c r="CS194" s="1" t="s">
        <v>14</v>
      </c>
      <c r="CT194" s="1" t="s">
        <v>8</v>
      </c>
      <c r="CU194" s="1" t="s">
        <v>43</v>
      </c>
      <c r="CV194" s="1" t="s">
        <v>8</v>
      </c>
      <c r="EA194">
        <v>6</v>
      </c>
      <c r="EB194" s="1" t="s">
        <v>455</v>
      </c>
      <c r="EC194" s="1" t="s">
        <v>404</v>
      </c>
      <c r="ED194" s="1" t="s">
        <v>223</v>
      </c>
      <c r="EE194" s="1" t="s">
        <v>9</v>
      </c>
      <c r="EF194" s="1" t="s">
        <v>8</v>
      </c>
      <c r="EG194" s="1" t="s">
        <v>8</v>
      </c>
      <c r="EH194" s="1" t="s">
        <v>8</v>
      </c>
      <c r="EI194" s="1" t="s">
        <v>12</v>
      </c>
      <c r="EJ194" s="1" t="s">
        <v>1</v>
      </c>
      <c r="EK194" s="1" t="s">
        <v>9</v>
      </c>
      <c r="EL194" s="1" t="s">
        <v>9</v>
      </c>
      <c r="EM194" s="1" t="s">
        <v>8</v>
      </c>
      <c r="EN194" s="1" t="s">
        <v>8</v>
      </c>
    </row>
    <row r="195" spans="91:144">
      <c r="CM195">
        <v>4</v>
      </c>
      <c r="CN195" s="1" t="s">
        <v>276</v>
      </c>
      <c r="CO195" s="1" t="s">
        <v>383</v>
      </c>
      <c r="CP195" s="1" t="s">
        <v>384</v>
      </c>
      <c r="CQ195" s="1" t="s">
        <v>20</v>
      </c>
      <c r="CR195" s="1" t="s">
        <v>8</v>
      </c>
      <c r="CS195" s="1" t="s">
        <v>14</v>
      </c>
      <c r="CT195" s="1" t="s">
        <v>8</v>
      </c>
      <c r="CU195" s="1" t="s">
        <v>43</v>
      </c>
      <c r="CV195" s="1" t="s">
        <v>8</v>
      </c>
      <c r="EA195">
        <v>6</v>
      </c>
      <c r="EB195" s="1" t="s">
        <v>455</v>
      </c>
      <c r="EC195" s="1" t="s">
        <v>405</v>
      </c>
      <c r="ED195" s="1" t="s">
        <v>223</v>
      </c>
      <c r="EE195" s="1" t="s">
        <v>9</v>
      </c>
      <c r="EF195" s="1" t="s">
        <v>8</v>
      </c>
      <c r="EG195" s="1" t="s">
        <v>8</v>
      </c>
      <c r="EH195" s="1" t="s">
        <v>8</v>
      </c>
      <c r="EI195" s="1" t="s">
        <v>12</v>
      </c>
      <c r="EJ195" s="1" t="s">
        <v>1</v>
      </c>
      <c r="EK195" s="1" t="s">
        <v>9</v>
      </c>
      <c r="EL195" s="1" t="s">
        <v>9</v>
      </c>
      <c r="EM195" s="1" t="s">
        <v>8</v>
      </c>
      <c r="EN195" s="1" t="s">
        <v>8</v>
      </c>
    </row>
    <row r="196" spans="91:144">
      <c r="CM196">
        <v>4</v>
      </c>
      <c r="CN196" s="1" t="s">
        <v>278</v>
      </c>
      <c r="CO196" s="1" t="s">
        <v>283</v>
      </c>
      <c r="CP196" s="1" t="s">
        <v>45</v>
      </c>
      <c r="CQ196" s="1" t="s">
        <v>24</v>
      </c>
      <c r="CR196" s="1" t="s">
        <v>8</v>
      </c>
      <c r="CS196" s="1" t="s">
        <v>14</v>
      </c>
      <c r="CT196" s="1" t="s">
        <v>8</v>
      </c>
      <c r="CU196" s="1" t="s">
        <v>43</v>
      </c>
      <c r="CV196" s="1" t="s">
        <v>8</v>
      </c>
      <c r="EA196">
        <v>6</v>
      </c>
      <c r="EB196" s="1" t="s">
        <v>455</v>
      </c>
      <c r="EC196" s="1" t="s">
        <v>406</v>
      </c>
      <c r="ED196" s="1" t="s">
        <v>223</v>
      </c>
      <c r="EE196" s="1" t="s">
        <v>9</v>
      </c>
      <c r="EF196" s="1" t="s">
        <v>8</v>
      </c>
      <c r="EG196" s="1" t="s">
        <v>8</v>
      </c>
      <c r="EH196" s="1" t="s">
        <v>8</v>
      </c>
      <c r="EI196" s="1" t="s">
        <v>12</v>
      </c>
      <c r="EJ196" s="1" t="s">
        <v>1</v>
      </c>
      <c r="EK196" s="1" t="s">
        <v>9</v>
      </c>
      <c r="EL196" s="1" t="s">
        <v>9</v>
      </c>
      <c r="EM196" s="1" t="s">
        <v>8</v>
      </c>
      <c r="EN196" s="1" t="s">
        <v>8</v>
      </c>
    </row>
    <row r="197" spans="91:144">
      <c r="CM197">
        <v>4</v>
      </c>
      <c r="CN197" s="1" t="s">
        <v>276</v>
      </c>
      <c r="CO197" s="1" t="s">
        <v>379</v>
      </c>
      <c r="CP197" s="1" t="s">
        <v>380</v>
      </c>
      <c r="CQ197" s="1" t="s">
        <v>24</v>
      </c>
      <c r="CR197" s="1" t="s">
        <v>41</v>
      </c>
      <c r="CS197" s="1" t="s">
        <v>14</v>
      </c>
      <c r="CT197" s="1" t="s">
        <v>8</v>
      </c>
      <c r="CU197" s="1" t="s">
        <v>43</v>
      </c>
      <c r="CV197" s="1" t="s">
        <v>8</v>
      </c>
      <c r="EA197">
        <v>6</v>
      </c>
      <c r="EB197" s="1" t="s">
        <v>455</v>
      </c>
      <c r="EC197" s="1" t="s">
        <v>407</v>
      </c>
      <c r="ED197" s="1" t="s">
        <v>223</v>
      </c>
      <c r="EE197" s="1" t="s">
        <v>9</v>
      </c>
      <c r="EF197" s="1" t="s">
        <v>8</v>
      </c>
      <c r="EG197" s="1" t="s">
        <v>8</v>
      </c>
      <c r="EH197" s="1" t="s">
        <v>8</v>
      </c>
      <c r="EI197" s="1" t="s">
        <v>12</v>
      </c>
      <c r="EJ197" s="1" t="s">
        <v>1</v>
      </c>
      <c r="EK197" s="1" t="s">
        <v>9</v>
      </c>
      <c r="EL197" s="1" t="s">
        <v>9</v>
      </c>
      <c r="EM197" s="1" t="s">
        <v>8</v>
      </c>
      <c r="EN197" s="1" t="s">
        <v>8</v>
      </c>
    </row>
    <row r="198" spans="91:144">
      <c r="CM198">
        <v>4</v>
      </c>
      <c r="CN198" s="1" t="s">
        <v>276</v>
      </c>
      <c r="CO198" s="1" t="s">
        <v>381</v>
      </c>
      <c r="CP198" s="1" t="s">
        <v>382</v>
      </c>
      <c r="CQ198" s="1" t="s">
        <v>27</v>
      </c>
      <c r="CR198" s="1" t="s">
        <v>41</v>
      </c>
      <c r="CS198" s="1" t="s">
        <v>14</v>
      </c>
      <c r="CT198" s="1" t="s">
        <v>8</v>
      </c>
      <c r="CU198" s="1" t="s">
        <v>43</v>
      </c>
      <c r="CV198" s="1" t="s">
        <v>8</v>
      </c>
      <c r="EA198">
        <v>6</v>
      </c>
      <c r="EB198" s="1" t="s">
        <v>455</v>
      </c>
      <c r="EC198" s="1" t="s">
        <v>408</v>
      </c>
      <c r="ED198" s="1" t="s">
        <v>223</v>
      </c>
      <c r="EE198" s="1" t="s">
        <v>9</v>
      </c>
      <c r="EF198" s="1" t="s">
        <v>8</v>
      </c>
      <c r="EG198" s="1" t="s">
        <v>8</v>
      </c>
      <c r="EH198" s="1" t="s">
        <v>8</v>
      </c>
      <c r="EI198" s="1" t="s">
        <v>12</v>
      </c>
      <c r="EJ198" s="1" t="s">
        <v>1</v>
      </c>
      <c r="EK198" s="1" t="s">
        <v>9</v>
      </c>
      <c r="EL198" s="1" t="s">
        <v>9</v>
      </c>
      <c r="EM198" s="1" t="s">
        <v>8</v>
      </c>
      <c r="EN198" s="1" t="s">
        <v>8</v>
      </c>
    </row>
    <row r="199" spans="91:144">
      <c r="CM199">
        <v>4</v>
      </c>
      <c r="CN199" s="1" t="s">
        <v>278</v>
      </c>
      <c r="CO199" s="1" t="s">
        <v>284</v>
      </c>
      <c r="CP199" s="1" t="s">
        <v>46</v>
      </c>
      <c r="CQ199" s="1" t="s">
        <v>27</v>
      </c>
      <c r="CR199" s="1" t="s">
        <v>8</v>
      </c>
      <c r="CS199" s="1" t="s">
        <v>14</v>
      </c>
      <c r="CT199" s="1" t="s">
        <v>8</v>
      </c>
      <c r="CU199" s="1" t="s">
        <v>43</v>
      </c>
      <c r="CV199" s="1" t="s">
        <v>8</v>
      </c>
      <c r="EA199">
        <v>6</v>
      </c>
      <c r="EB199" s="1" t="s">
        <v>456</v>
      </c>
      <c r="EC199" s="1" t="s">
        <v>404</v>
      </c>
      <c r="ED199" s="1" t="s">
        <v>223</v>
      </c>
      <c r="EE199" s="1" t="s">
        <v>9</v>
      </c>
      <c r="EF199" s="1" t="s">
        <v>8</v>
      </c>
      <c r="EG199" s="1" t="s">
        <v>8</v>
      </c>
      <c r="EH199" s="1" t="s">
        <v>8</v>
      </c>
      <c r="EI199" s="1" t="s">
        <v>12</v>
      </c>
      <c r="EJ199" s="1" t="s">
        <v>1</v>
      </c>
      <c r="EK199" s="1" t="s">
        <v>9</v>
      </c>
      <c r="EL199" s="1" t="s">
        <v>9</v>
      </c>
      <c r="EM199" s="1" t="s">
        <v>8</v>
      </c>
      <c r="EN199" s="1" t="s">
        <v>8</v>
      </c>
    </row>
    <row r="200" spans="91:144">
      <c r="CM200">
        <v>4</v>
      </c>
      <c r="CN200" s="1" t="s">
        <v>276</v>
      </c>
      <c r="CO200" s="1" t="s">
        <v>385</v>
      </c>
      <c r="CP200" s="1" t="s">
        <v>386</v>
      </c>
      <c r="CQ200" s="1" t="s">
        <v>31</v>
      </c>
      <c r="CR200" s="1" t="s">
        <v>41</v>
      </c>
      <c r="CS200" s="1" t="s">
        <v>14</v>
      </c>
      <c r="CT200" s="1" t="s">
        <v>8</v>
      </c>
      <c r="CU200" s="1" t="s">
        <v>43</v>
      </c>
      <c r="CV200" s="1" t="s">
        <v>8</v>
      </c>
      <c r="EA200">
        <v>6</v>
      </c>
      <c r="EB200" s="1" t="s">
        <v>456</v>
      </c>
      <c r="EC200" s="1" t="s">
        <v>405</v>
      </c>
      <c r="ED200" s="1" t="s">
        <v>223</v>
      </c>
      <c r="EE200" s="1" t="s">
        <v>9</v>
      </c>
      <c r="EF200" s="1" t="s">
        <v>8</v>
      </c>
      <c r="EG200" s="1" t="s">
        <v>8</v>
      </c>
      <c r="EH200" s="1" t="s">
        <v>8</v>
      </c>
      <c r="EI200" s="1" t="s">
        <v>12</v>
      </c>
      <c r="EJ200" s="1" t="s">
        <v>1</v>
      </c>
      <c r="EK200" s="1" t="s">
        <v>9</v>
      </c>
      <c r="EL200" s="1" t="s">
        <v>9</v>
      </c>
      <c r="EM200" s="1" t="s">
        <v>8</v>
      </c>
      <c r="EN200" s="1" t="s">
        <v>8</v>
      </c>
    </row>
    <row r="201" spans="91:144">
      <c r="CM201">
        <v>4</v>
      </c>
      <c r="CN201" s="1" t="s">
        <v>278</v>
      </c>
      <c r="CO201" s="1" t="s">
        <v>285</v>
      </c>
      <c r="CP201" s="1" t="s">
        <v>47</v>
      </c>
      <c r="CQ201" s="1" t="s">
        <v>31</v>
      </c>
      <c r="CR201" s="1" t="s">
        <v>8</v>
      </c>
      <c r="CS201" s="1" t="s">
        <v>14</v>
      </c>
      <c r="CT201" s="1" t="s">
        <v>8</v>
      </c>
      <c r="CU201" s="1" t="s">
        <v>43</v>
      </c>
      <c r="CV201" s="1" t="s">
        <v>8</v>
      </c>
      <c r="EA201">
        <v>6</v>
      </c>
      <c r="EB201" s="1" t="s">
        <v>456</v>
      </c>
      <c r="EC201" s="1" t="s">
        <v>406</v>
      </c>
      <c r="ED201" s="1" t="s">
        <v>223</v>
      </c>
      <c r="EE201" s="1" t="s">
        <v>9</v>
      </c>
      <c r="EF201" s="1" t="s">
        <v>8</v>
      </c>
      <c r="EG201" s="1" t="s">
        <v>8</v>
      </c>
      <c r="EH201" s="1" t="s">
        <v>8</v>
      </c>
      <c r="EI201" s="1" t="s">
        <v>12</v>
      </c>
      <c r="EJ201" s="1" t="s">
        <v>1</v>
      </c>
      <c r="EK201" s="1" t="s">
        <v>9</v>
      </c>
      <c r="EL201" s="1" t="s">
        <v>9</v>
      </c>
      <c r="EM201" s="1" t="s">
        <v>8</v>
      </c>
      <c r="EN201" s="1" t="s">
        <v>8</v>
      </c>
    </row>
    <row r="202" spans="91:144">
      <c r="CM202">
        <v>4</v>
      </c>
      <c r="CN202" s="1" t="s">
        <v>278</v>
      </c>
      <c r="CO202" s="1" t="s">
        <v>286</v>
      </c>
      <c r="CP202" s="1" t="s">
        <v>48</v>
      </c>
      <c r="CQ202" s="1" t="s">
        <v>34</v>
      </c>
      <c r="CR202" s="1" t="s">
        <v>8</v>
      </c>
      <c r="CS202" s="1" t="s">
        <v>14</v>
      </c>
      <c r="CT202" s="1" t="s">
        <v>8</v>
      </c>
      <c r="CU202" s="1" t="s">
        <v>43</v>
      </c>
      <c r="CV202" s="1" t="s">
        <v>8</v>
      </c>
      <c r="EA202">
        <v>6</v>
      </c>
      <c r="EB202" s="1" t="s">
        <v>456</v>
      </c>
      <c r="EC202" s="1" t="s">
        <v>407</v>
      </c>
      <c r="ED202" s="1" t="s">
        <v>223</v>
      </c>
      <c r="EE202" s="1" t="s">
        <v>9</v>
      </c>
      <c r="EF202" s="1" t="s">
        <v>8</v>
      </c>
      <c r="EG202" s="1" t="s">
        <v>8</v>
      </c>
      <c r="EH202" s="1" t="s">
        <v>8</v>
      </c>
      <c r="EI202" s="1" t="s">
        <v>12</v>
      </c>
      <c r="EJ202" s="1" t="s">
        <v>1</v>
      </c>
      <c r="EK202" s="1" t="s">
        <v>9</v>
      </c>
      <c r="EL202" s="1" t="s">
        <v>9</v>
      </c>
      <c r="EM202" s="1" t="s">
        <v>8</v>
      </c>
      <c r="EN202" s="1" t="s">
        <v>8</v>
      </c>
    </row>
    <row r="203" spans="91:144">
      <c r="CM203">
        <v>4</v>
      </c>
      <c r="CN203" s="1" t="s">
        <v>278</v>
      </c>
      <c r="CO203" s="1" t="s">
        <v>287</v>
      </c>
      <c r="CP203" s="1" t="s">
        <v>49</v>
      </c>
      <c r="CQ203" s="1" t="s">
        <v>35</v>
      </c>
      <c r="CR203" s="1" t="s">
        <v>8</v>
      </c>
      <c r="CS203" s="1" t="s">
        <v>14</v>
      </c>
      <c r="CT203" s="1" t="s">
        <v>8</v>
      </c>
      <c r="CU203" s="1" t="s">
        <v>43</v>
      </c>
      <c r="CV203" s="1" t="s">
        <v>8</v>
      </c>
      <c r="EA203">
        <v>6</v>
      </c>
      <c r="EB203" s="1" t="s">
        <v>456</v>
      </c>
      <c r="EC203" s="1" t="s">
        <v>408</v>
      </c>
      <c r="ED203" s="1" t="s">
        <v>223</v>
      </c>
      <c r="EE203" s="1" t="s">
        <v>9</v>
      </c>
      <c r="EF203" s="1" t="s">
        <v>8</v>
      </c>
      <c r="EG203" s="1" t="s">
        <v>8</v>
      </c>
      <c r="EH203" s="1" t="s">
        <v>8</v>
      </c>
      <c r="EI203" s="1" t="s">
        <v>12</v>
      </c>
      <c r="EJ203" s="1" t="s">
        <v>1</v>
      </c>
      <c r="EK203" s="1" t="s">
        <v>9</v>
      </c>
      <c r="EL203" s="1" t="s">
        <v>9</v>
      </c>
      <c r="EM203" s="1" t="s">
        <v>8</v>
      </c>
      <c r="EN203" s="1" t="s">
        <v>8</v>
      </c>
    </row>
    <row r="204" spans="91:144">
      <c r="CM204">
        <v>4</v>
      </c>
      <c r="CN204" s="1" t="s">
        <v>278</v>
      </c>
      <c r="CO204" s="1" t="s">
        <v>288</v>
      </c>
      <c r="CP204" s="1" t="s">
        <v>50</v>
      </c>
      <c r="CQ204" s="1" t="s">
        <v>38</v>
      </c>
      <c r="CR204" s="1" t="s">
        <v>8</v>
      </c>
      <c r="CS204" s="1" t="s">
        <v>14</v>
      </c>
      <c r="CT204" s="1" t="s">
        <v>8</v>
      </c>
      <c r="CU204" s="1" t="s">
        <v>43</v>
      </c>
      <c r="CV204" s="1" t="s">
        <v>8</v>
      </c>
      <c r="EA204">
        <v>6</v>
      </c>
      <c r="EB204" s="1" t="s">
        <v>457</v>
      </c>
      <c r="EC204" s="1" t="s">
        <v>404</v>
      </c>
      <c r="ED204" s="1" t="s">
        <v>506</v>
      </c>
      <c r="EE204" s="1" t="s">
        <v>9</v>
      </c>
      <c r="EF204" s="1" t="s">
        <v>8</v>
      </c>
      <c r="EG204" s="1" t="s">
        <v>8</v>
      </c>
      <c r="EH204" s="1" t="s">
        <v>8</v>
      </c>
      <c r="EI204" s="1" t="s">
        <v>12</v>
      </c>
      <c r="EJ204" s="1" t="s">
        <v>1</v>
      </c>
      <c r="EK204" s="1" t="s">
        <v>9</v>
      </c>
      <c r="EL204" s="1" t="s">
        <v>9</v>
      </c>
      <c r="EM204" s="1" t="s">
        <v>8</v>
      </c>
      <c r="EN204" s="1" t="s">
        <v>8</v>
      </c>
    </row>
    <row r="205" spans="91:144">
      <c r="CM205">
        <v>4</v>
      </c>
      <c r="CN205" s="1" t="s">
        <v>278</v>
      </c>
      <c r="CO205" s="1" t="s">
        <v>289</v>
      </c>
      <c r="CP205" s="1" t="s">
        <v>51</v>
      </c>
      <c r="CQ205" s="1" t="s">
        <v>52</v>
      </c>
      <c r="CR205" s="1" t="s">
        <v>8</v>
      </c>
      <c r="CS205" s="1" t="s">
        <v>14</v>
      </c>
      <c r="CT205" s="1" t="s">
        <v>8</v>
      </c>
      <c r="CU205" s="1" t="s">
        <v>43</v>
      </c>
      <c r="CV205" s="1" t="s">
        <v>8</v>
      </c>
      <c r="EA205">
        <v>6</v>
      </c>
      <c r="EB205" s="1" t="s">
        <v>457</v>
      </c>
      <c r="EC205" s="1" t="s">
        <v>405</v>
      </c>
      <c r="ED205" s="1" t="s">
        <v>506</v>
      </c>
      <c r="EE205" s="1" t="s">
        <v>9</v>
      </c>
      <c r="EF205" s="1" t="s">
        <v>8</v>
      </c>
      <c r="EG205" s="1" t="s">
        <v>8</v>
      </c>
      <c r="EH205" s="1" t="s">
        <v>8</v>
      </c>
      <c r="EI205" s="1" t="s">
        <v>12</v>
      </c>
      <c r="EJ205" s="1" t="s">
        <v>1</v>
      </c>
      <c r="EK205" s="1" t="s">
        <v>9</v>
      </c>
      <c r="EL205" s="1" t="s">
        <v>9</v>
      </c>
      <c r="EM205" s="1" t="s">
        <v>8</v>
      </c>
      <c r="EN205" s="1" t="s">
        <v>8</v>
      </c>
    </row>
    <row r="206" spans="91:144">
      <c r="CM206">
        <v>4</v>
      </c>
      <c r="CN206" s="1" t="s">
        <v>278</v>
      </c>
      <c r="CO206" s="1" t="s">
        <v>290</v>
      </c>
      <c r="CP206" s="1" t="s">
        <v>53</v>
      </c>
      <c r="CQ206" s="1" t="s">
        <v>54</v>
      </c>
      <c r="CR206" s="1" t="s">
        <v>8</v>
      </c>
      <c r="CS206" s="1" t="s">
        <v>14</v>
      </c>
      <c r="CT206" s="1" t="s">
        <v>8</v>
      </c>
      <c r="CU206" s="1" t="s">
        <v>43</v>
      </c>
      <c r="CV206" s="1" t="s">
        <v>8</v>
      </c>
      <c r="EA206">
        <v>6</v>
      </c>
      <c r="EB206" s="1" t="s">
        <v>457</v>
      </c>
      <c r="EC206" s="1" t="s">
        <v>406</v>
      </c>
      <c r="ED206" s="1" t="s">
        <v>506</v>
      </c>
      <c r="EE206" s="1" t="s">
        <v>9</v>
      </c>
      <c r="EF206" s="1" t="s">
        <v>8</v>
      </c>
      <c r="EG206" s="1" t="s">
        <v>8</v>
      </c>
      <c r="EH206" s="1" t="s">
        <v>8</v>
      </c>
      <c r="EI206" s="1" t="s">
        <v>12</v>
      </c>
      <c r="EJ206" s="1" t="s">
        <v>1</v>
      </c>
      <c r="EK206" s="1" t="s">
        <v>9</v>
      </c>
      <c r="EL206" s="1" t="s">
        <v>9</v>
      </c>
      <c r="EM206" s="1" t="s">
        <v>8</v>
      </c>
      <c r="EN206" s="1" t="s">
        <v>8</v>
      </c>
    </row>
    <row r="207" spans="91:144">
      <c r="CM207">
        <v>4</v>
      </c>
      <c r="CN207" s="1" t="s">
        <v>278</v>
      </c>
      <c r="CO207" s="1" t="s">
        <v>291</v>
      </c>
      <c r="CP207" s="1" t="s">
        <v>55</v>
      </c>
      <c r="CQ207" s="1" t="s">
        <v>56</v>
      </c>
      <c r="CR207" s="1" t="s">
        <v>8</v>
      </c>
      <c r="CS207" s="1" t="s">
        <v>14</v>
      </c>
      <c r="CT207" s="1" t="s">
        <v>8</v>
      </c>
      <c r="CU207" s="1" t="s">
        <v>43</v>
      </c>
      <c r="CV207" s="1" t="s">
        <v>8</v>
      </c>
      <c r="EA207">
        <v>6</v>
      </c>
      <c r="EB207" s="1" t="s">
        <v>457</v>
      </c>
      <c r="EC207" s="1" t="s">
        <v>407</v>
      </c>
      <c r="ED207" s="1" t="s">
        <v>506</v>
      </c>
      <c r="EE207" s="1" t="s">
        <v>9</v>
      </c>
      <c r="EF207" s="1" t="s">
        <v>8</v>
      </c>
      <c r="EG207" s="1" t="s">
        <v>8</v>
      </c>
      <c r="EH207" s="1" t="s">
        <v>8</v>
      </c>
      <c r="EI207" s="1" t="s">
        <v>12</v>
      </c>
      <c r="EJ207" s="1" t="s">
        <v>1</v>
      </c>
      <c r="EK207" s="1" t="s">
        <v>9</v>
      </c>
      <c r="EL207" s="1" t="s">
        <v>9</v>
      </c>
      <c r="EM207" s="1" t="s">
        <v>8</v>
      </c>
      <c r="EN207" s="1" t="s">
        <v>8</v>
      </c>
    </row>
    <row r="208" spans="91:144">
      <c r="CM208">
        <v>4</v>
      </c>
      <c r="CN208" s="1" t="s">
        <v>278</v>
      </c>
      <c r="CO208" s="1" t="s">
        <v>292</v>
      </c>
      <c r="CP208" s="1" t="s">
        <v>57</v>
      </c>
      <c r="CQ208" s="1" t="s">
        <v>58</v>
      </c>
      <c r="CR208" s="1" t="s">
        <v>8</v>
      </c>
      <c r="CS208" s="1" t="s">
        <v>14</v>
      </c>
      <c r="CT208" s="1" t="s">
        <v>8</v>
      </c>
      <c r="CU208" s="1" t="s">
        <v>43</v>
      </c>
      <c r="CV208" s="1" t="s">
        <v>8</v>
      </c>
      <c r="EA208">
        <v>6</v>
      </c>
      <c r="EB208" s="1" t="s">
        <v>457</v>
      </c>
      <c r="EC208" s="1" t="s">
        <v>408</v>
      </c>
      <c r="ED208" s="1" t="s">
        <v>506</v>
      </c>
      <c r="EE208" s="1" t="s">
        <v>9</v>
      </c>
      <c r="EF208" s="1" t="s">
        <v>8</v>
      </c>
      <c r="EG208" s="1" t="s">
        <v>8</v>
      </c>
      <c r="EH208" s="1" t="s">
        <v>8</v>
      </c>
      <c r="EI208" s="1" t="s">
        <v>12</v>
      </c>
      <c r="EJ208" s="1" t="s">
        <v>1</v>
      </c>
      <c r="EK208" s="1" t="s">
        <v>9</v>
      </c>
      <c r="EL208" s="1" t="s">
        <v>9</v>
      </c>
      <c r="EM208" s="1" t="s">
        <v>8</v>
      </c>
      <c r="EN208" s="1" t="s">
        <v>8</v>
      </c>
    </row>
    <row r="209" spans="91:144">
      <c r="CM209">
        <v>4</v>
      </c>
      <c r="CN209" s="1" t="s">
        <v>278</v>
      </c>
      <c r="CO209" s="1" t="s">
        <v>293</v>
      </c>
      <c r="CP209" s="1" t="s">
        <v>59</v>
      </c>
      <c r="CQ209" s="1" t="s">
        <v>60</v>
      </c>
      <c r="CR209" s="1" t="s">
        <v>8</v>
      </c>
      <c r="CS209" s="1" t="s">
        <v>14</v>
      </c>
      <c r="CT209" s="1" t="s">
        <v>8</v>
      </c>
      <c r="CU209" s="1" t="s">
        <v>43</v>
      </c>
      <c r="CV209" s="1" t="s">
        <v>8</v>
      </c>
      <c r="EA209">
        <v>6</v>
      </c>
      <c r="EB209" s="1" t="s">
        <v>458</v>
      </c>
      <c r="EC209" s="1" t="s">
        <v>404</v>
      </c>
      <c r="ED209" s="1" t="s">
        <v>223</v>
      </c>
      <c r="EE209" s="1" t="s">
        <v>9</v>
      </c>
      <c r="EF209" s="1" t="s">
        <v>8</v>
      </c>
      <c r="EG209" s="1" t="s">
        <v>8</v>
      </c>
      <c r="EH209" s="1" t="s">
        <v>8</v>
      </c>
      <c r="EI209" s="1" t="s">
        <v>12</v>
      </c>
      <c r="EJ209" s="1" t="s">
        <v>1</v>
      </c>
      <c r="EK209" s="1" t="s">
        <v>9</v>
      </c>
      <c r="EL209" s="1" t="s">
        <v>9</v>
      </c>
      <c r="EM209" s="1" t="s">
        <v>8</v>
      </c>
      <c r="EN209" s="1" t="s">
        <v>8</v>
      </c>
    </row>
    <row r="210" spans="91:144">
      <c r="CM210">
        <v>4</v>
      </c>
      <c r="CN210" s="1" t="s">
        <v>278</v>
      </c>
      <c r="CO210" s="1" t="s">
        <v>294</v>
      </c>
      <c r="CP210" s="1" t="s">
        <v>61</v>
      </c>
      <c r="CQ210" s="1" t="s">
        <v>62</v>
      </c>
      <c r="CR210" s="1" t="s">
        <v>8</v>
      </c>
      <c r="CS210" s="1" t="s">
        <v>14</v>
      </c>
      <c r="CT210" s="1" t="s">
        <v>8</v>
      </c>
      <c r="CU210" s="1" t="s">
        <v>43</v>
      </c>
      <c r="CV210" s="1" t="s">
        <v>8</v>
      </c>
      <c r="EA210">
        <v>6</v>
      </c>
      <c r="EB210" s="1" t="s">
        <v>458</v>
      </c>
      <c r="EC210" s="1" t="s">
        <v>405</v>
      </c>
      <c r="ED210" s="1" t="s">
        <v>223</v>
      </c>
      <c r="EE210" s="1" t="s">
        <v>9</v>
      </c>
      <c r="EF210" s="1" t="s">
        <v>8</v>
      </c>
      <c r="EG210" s="1" t="s">
        <v>8</v>
      </c>
      <c r="EH210" s="1" t="s">
        <v>8</v>
      </c>
      <c r="EI210" s="1" t="s">
        <v>12</v>
      </c>
      <c r="EJ210" s="1" t="s">
        <v>1</v>
      </c>
      <c r="EK210" s="1" t="s">
        <v>9</v>
      </c>
      <c r="EL210" s="1" t="s">
        <v>9</v>
      </c>
      <c r="EM210" s="1" t="s">
        <v>8</v>
      </c>
      <c r="EN210" s="1" t="s">
        <v>8</v>
      </c>
    </row>
    <row r="211" spans="91:144">
      <c r="CM211">
        <v>4</v>
      </c>
      <c r="CN211" s="1" t="s">
        <v>278</v>
      </c>
      <c r="CO211" s="1" t="s">
        <v>295</v>
      </c>
      <c r="CP211" s="1" t="s">
        <v>63</v>
      </c>
      <c r="CQ211" s="1" t="s">
        <v>64</v>
      </c>
      <c r="CR211" s="1" t="s">
        <v>8</v>
      </c>
      <c r="CS211" s="1" t="s">
        <v>14</v>
      </c>
      <c r="CT211" s="1" t="s">
        <v>8</v>
      </c>
      <c r="CU211" s="1" t="s">
        <v>43</v>
      </c>
      <c r="CV211" s="1" t="s">
        <v>8</v>
      </c>
      <c r="EA211">
        <v>6</v>
      </c>
      <c r="EB211" s="1" t="s">
        <v>458</v>
      </c>
      <c r="EC211" s="1" t="s">
        <v>406</v>
      </c>
      <c r="ED211" s="1" t="s">
        <v>223</v>
      </c>
      <c r="EE211" s="1" t="s">
        <v>9</v>
      </c>
      <c r="EF211" s="1" t="s">
        <v>8</v>
      </c>
      <c r="EG211" s="1" t="s">
        <v>8</v>
      </c>
      <c r="EH211" s="1" t="s">
        <v>8</v>
      </c>
      <c r="EI211" s="1" t="s">
        <v>12</v>
      </c>
      <c r="EJ211" s="1" t="s">
        <v>1</v>
      </c>
      <c r="EK211" s="1" t="s">
        <v>9</v>
      </c>
      <c r="EL211" s="1" t="s">
        <v>9</v>
      </c>
      <c r="EM211" s="1" t="s">
        <v>8</v>
      </c>
      <c r="EN211" s="1" t="s">
        <v>8</v>
      </c>
    </row>
    <row r="212" spans="91:144">
      <c r="CM212">
        <v>4</v>
      </c>
      <c r="CN212" s="1" t="s">
        <v>278</v>
      </c>
      <c r="CO212" s="1" t="s">
        <v>296</v>
      </c>
      <c r="CP212" s="1" t="s">
        <v>65</v>
      </c>
      <c r="CQ212" s="1" t="s">
        <v>66</v>
      </c>
      <c r="CR212" s="1" t="s">
        <v>8</v>
      </c>
      <c r="CS212" s="1" t="s">
        <v>67</v>
      </c>
      <c r="CT212" s="1" t="s">
        <v>8</v>
      </c>
      <c r="CU212" s="1" t="s">
        <v>43</v>
      </c>
      <c r="CV212" s="1" t="s">
        <v>8</v>
      </c>
      <c r="EA212">
        <v>6</v>
      </c>
      <c r="EB212" s="1" t="s">
        <v>458</v>
      </c>
      <c r="EC212" s="1" t="s">
        <v>407</v>
      </c>
      <c r="ED212" s="1" t="s">
        <v>223</v>
      </c>
      <c r="EE212" s="1" t="s">
        <v>9</v>
      </c>
      <c r="EF212" s="1" t="s">
        <v>8</v>
      </c>
      <c r="EG212" s="1" t="s">
        <v>8</v>
      </c>
      <c r="EH212" s="1" t="s">
        <v>8</v>
      </c>
      <c r="EI212" s="1" t="s">
        <v>12</v>
      </c>
      <c r="EJ212" s="1" t="s">
        <v>1</v>
      </c>
      <c r="EK212" s="1" t="s">
        <v>9</v>
      </c>
      <c r="EL212" s="1" t="s">
        <v>9</v>
      </c>
      <c r="EM212" s="1" t="s">
        <v>8</v>
      </c>
      <c r="EN212" s="1" t="s">
        <v>8</v>
      </c>
    </row>
    <row r="213" spans="91:144">
      <c r="CM213">
        <v>4</v>
      </c>
      <c r="CN213" s="1" t="s">
        <v>278</v>
      </c>
      <c r="CO213" s="1" t="s">
        <v>297</v>
      </c>
      <c r="CP213" s="1" t="s">
        <v>68</v>
      </c>
      <c r="CQ213" s="1" t="s">
        <v>69</v>
      </c>
      <c r="CR213" s="1" t="s">
        <v>8</v>
      </c>
      <c r="CS213" s="1" t="s">
        <v>14</v>
      </c>
      <c r="CT213" s="1" t="s">
        <v>8</v>
      </c>
      <c r="CU213" s="1" t="s">
        <v>43</v>
      </c>
      <c r="CV213" s="1" t="s">
        <v>8</v>
      </c>
      <c r="EA213">
        <v>6</v>
      </c>
      <c r="EB213" s="1" t="s">
        <v>458</v>
      </c>
      <c r="EC213" s="1" t="s">
        <v>408</v>
      </c>
      <c r="ED213" s="1" t="s">
        <v>223</v>
      </c>
      <c r="EE213" s="1" t="s">
        <v>9</v>
      </c>
      <c r="EF213" s="1" t="s">
        <v>8</v>
      </c>
      <c r="EG213" s="1" t="s">
        <v>8</v>
      </c>
      <c r="EH213" s="1" t="s">
        <v>8</v>
      </c>
      <c r="EI213" s="1" t="s">
        <v>12</v>
      </c>
      <c r="EJ213" s="1" t="s">
        <v>1</v>
      </c>
      <c r="EK213" s="1" t="s">
        <v>9</v>
      </c>
      <c r="EL213" s="1" t="s">
        <v>9</v>
      </c>
      <c r="EM213" s="1" t="s">
        <v>8</v>
      </c>
      <c r="EN213" s="1" t="s">
        <v>8</v>
      </c>
    </row>
    <row r="214" spans="91:144">
      <c r="CM214">
        <v>4</v>
      </c>
      <c r="CN214" s="1" t="s">
        <v>278</v>
      </c>
      <c r="CO214" s="1" t="s">
        <v>298</v>
      </c>
      <c r="CP214" s="1" t="s">
        <v>70</v>
      </c>
      <c r="CQ214" s="1" t="s">
        <v>71</v>
      </c>
      <c r="CR214" s="1" t="s">
        <v>8</v>
      </c>
      <c r="CS214" s="1" t="s">
        <v>14</v>
      </c>
      <c r="CT214" s="1" t="s">
        <v>8</v>
      </c>
      <c r="CU214" s="1" t="s">
        <v>43</v>
      </c>
      <c r="CV214" s="1" t="s">
        <v>8</v>
      </c>
      <c r="EA214">
        <v>6</v>
      </c>
      <c r="EB214" s="1" t="s">
        <v>459</v>
      </c>
      <c r="EC214" s="1" t="s">
        <v>404</v>
      </c>
      <c r="ED214" s="1" t="s">
        <v>223</v>
      </c>
      <c r="EE214" s="1" t="s">
        <v>9</v>
      </c>
      <c r="EF214" s="1" t="s">
        <v>8</v>
      </c>
      <c r="EG214" s="1" t="s">
        <v>8</v>
      </c>
      <c r="EH214" s="1" t="s">
        <v>8</v>
      </c>
      <c r="EI214" s="1" t="s">
        <v>12</v>
      </c>
      <c r="EJ214" s="1" t="s">
        <v>1</v>
      </c>
      <c r="EK214" s="1" t="s">
        <v>9</v>
      </c>
      <c r="EL214" s="1" t="s">
        <v>9</v>
      </c>
      <c r="EM214" s="1" t="s">
        <v>8</v>
      </c>
      <c r="EN214" s="1" t="s">
        <v>8</v>
      </c>
    </row>
    <row r="215" spans="91:144">
      <c r="CM215">
        <v>4</v>
      </c>
      <c r="CN215" s="1" t="s">
        <v>278</v>
      </c>
      <c r="CO215" s="1" t="s">
        <v>299</v>
      </c>
      <c r="CP215" s="1" t="s">
        <v>72</v>
      </c>
      <c r="CQ215" s="1" t="s">
        <v>73</v>
      </c>
      <c r="CR215" s="1" t="s">
        <v>8</v>
      </c>
      <c r="CS215" s="1" t="s">
        <v>14</v>
      </c>
      <c r="CT215" s="1" t="s">
        <v>8</v>
      </c>
      <c r="CU215" s="1" t="s">
        <v>43</v>
      </c>
      <c r="CV215" s="1" t="s">
        <v>8</v>
      </c>
      <c r="EA215">
        <v>6</v>
      </c>
      <c r="EB215" s="1" t="s">
        <v>459</v>
      </c>
      <c r="EC215" s="1" t="s">
        <v>405</v>
      </c>
      <c r="ED215" s="1" t="s">
        <v>223</v>
      </c>
      <c r="EE215" s="1" t="s">
        <v>9</v>
      </c>
      <c r="EF215" s="1" t="s">
        <v>8</v>
      </c>
      <c r="EG215" s="1" t="s">
        <v>8</v>
      </c>
      <c r="EH215" s="1" t="s">
        <v>8</v>
      </c>
      <c r="EI215" s="1" t="s">
        <v>12</v>
      </c>
      <c r="EJ215" s="1" t="s">
        <v>1</v>
      </c>
      <c r="EK215" s="1" t="s">
        <v>9</v>
      </c>
      <c r="EL215" s="1" t="s">
        <v>9</v>
      </c>
      <c r="EM215" s="1" t="s">
        <v>8</v>
      </c>
      <c r="EN215" s="1" t="s">
        <v>8</v>
      </c>
    </row>
    <row r="216" spans="91:144">
      <c r="CM216">
        <v>4</v>
      </c>
      <c r="CN216" s="1" t="s">
        <v>278</v>
      </c>
      <c r="CO216" s="1" t="s">
        <v>300</v>
      </c>
      <c r="CP216" s="1" t="s">
        <v>74</v>
      </c>
      <c r="CQ216" s="1" t="s">
        <v>75</v>
      </c>
      <c r="CR216" s="1" t="s">
        <v>8</v>
      </c>
      <c r="CS216" s="1" t="s">
        <v>14</v>
      </c>
      <c r="CT216" s="1" t="s">
        <v>8</v>
      </c>
      <c r="CU216" s="1" t="s">
        <v>43</v>
      </c>
      <c r="CV216" s="1" t="s">
        <v>8</v>
      </c>
      <c r="EA216">
        <v>6</v>
      </c>
      <c r="EB216" s="1" t="s">
        <v>459</v>
      </c>
      <c r="EC216" s="1" t="s">
        <v>406</v>
      </c>
      <c r="ED216" s="1" t="s">
        <v>223</v>
      </c>
      <c r="EE216" s="1" t="s">
        <v>9</v>
      </c>
      <c r="EF216" s="1" t="s">
        <v>8</v>
      </c>
      <c r="EG216" s="1" t="s">
        <v>8</v>
      </c>
      <c r="EH216" s="1" t="s">
        <v>8</v>
      </c>
      <c r="EI216" s="1" t="s">
        <v>12</v>
      </c>
      <c r="EJ216" s="1" t="s">
        <v>1</v>
      </c>
      <c r="EK216" s="1" t="s">
        <v>9</v>
      </c>
      <c r="EL216" s="1" t="s">
        <v>9</v>
      </c>
      <c r="EM216" s="1" t="s">
        <v>8</v>
      </c>
      <c r="EN216" s="1" t="s">
        <v>8</v>
      </c>
    </row>
    <row r="217" spans="91:144">
      <c r="CM217">
        <v>4</v>
      </c>
      <c r="CN217" s="1" t="s">
        <v>278</v>
      </c>
      <c r="CO217" s="1" t="s">
        <v>301</v>
      </c>
      <c r="CP217" s="1" t="s">
        <v>76</v>
      </c>
      <c r="CQ217" s="1" t="s">
        <v>77</v>
      </c>
      <c r="CR217" s="1" t="s">
        <v>8</v>
      </c>
      <c r="CS217" s="1" t="s">
        <v>14</v>
      </c>
      <c r="CT217" s="1" t="s">
        <v>8</v>
      </c>
      <c r="CU217" s="1" t="s">
        <v>43</v>
      </c>
      <c r="CV217" s="1" t="s">
        <v>8</v>
      </c>
      <c r="EA217">
        <v>6</v>
      </c>
      <c r="EB217" s="1" t="s">
        <v>459</v>
      </c>
      <c r="EC217" s="1" t="s">
        <v>407</v>
      </c>
      <c r="ED217" s="1" t="s">
        <v>223</v>
      </c>
      <c r="EE217" s="1" t="s">
        <v>9</v>
      </c>
      <c r="EF217" s="1" t="s">
        <v>8</v>
      </c>
      <c r="EG217" s="1" t="s">
        <v>8</v>
      </c>
      <c r="EH217" s="1" t="s">
        <v>8</v>
      </c>
      <c r="EI217" s="1" t="s">
        <v>12</v>
      </c>
      <c r="EJ217" s="1" t="s">
        <v>1</v>
      </c>
      <c r="EK217" s="1" t="s">
        <v>9</v>
      </c>
      <c r="EL217" s="1" t="s">
        <v>9</v>
      </c>
      <c r="EM217" s="1" t="s">
        <v>8</v>
      </c>
      <c r="EN217" s="1" t="s">
        <v>8</v>
      </c>
    </row>
    <row r="218" spans="91:144">
      <c r="CM218">
        <v>4</v>
      </c>
      <c r="CN218" s="1" t="s">
        <v>278</v>
      </c>
      <c r="CO218" s="1" t="s">
        <v>302</v>
      </c>
      <c r="CP218" s="1" t="s">
        <v>78</v>
      </c>
      <c r="CQ218" s="1" t="s">
        <v>79</v>
      </c>
      <c r="CR218" s="1" t="s">
        <v>8</v>
      </c>
      <c r="CS218" s="1" t="s">
        <v>14</v>
      </c>
      <c r="CT218" s="1" t="s">
        <v>8</v>
      </c>
      <c r="CU218" s="1" t="s">
        <v>43</v>
      </c>
      <c r="CV218" s="1" t="s">
        <v>8</v>
      </c>
      <c r="EA218">
        <v>6</v>
      </c>
      <c r="EB218" s="1" t="s">
        <v>459</v>
      </c>
      <c r="EC218" s="1" t="s">
        <v>408</v>
      </c>
      <c r="ED218" s="1" t="s">
        <v>223</v>
      </c>
      <c r="EE218" s="1" t="s">
        <v>9</v>
      </c>
      <c r="EF218" s="1" t="s">
        <v>8</v>
      </c>
      <c r="EG218" s="1" t="s">
        <v>8</v>
      </c>
      <c r="EH218" s="1" t="s">
        <v>8</v>
      </c>
      <c r="EI218" s="1" t="s">
        <v>12</v>
      </c>
      <c r="EJ218" s="1" t="s">
        <v>1</v>
      </c>
      <c r="EK218" s="1" t="s">
        <v>9</v>
      </c>
      <c r="EL218" s="1" t="s">
        <v>9</v>
      </c>
      <c r="EM218" s="1" t="s">
        <v>8</v>
      </c>
      <c r="EN218" s="1" t="s">
        <v>8</v>
      </c>
    </row>
    <row r="219" spans="91:144">
      <c r="CM219">
        <v>4</v>
      </c>
      <c r="CN219" s="1" t="s">
        <v>278</v>
      </c>
      <c r="CO219" s="1" t="s">
        <v>303</v>
      </c>
      <c r="CP219" s="1" t="s">
        <v>80</v>
      </c>
      <c r="CQ219" s="1" t="s">
        <v>81</v>
      </c>
      <c r="CR219" s="1" t="s">
        <v>8</v>
      </c>
      <c r="CS219" s="1" t="s">
        <v>14</v>
      </c>
      <c r="CT219" s="1" t="s">
        <v>8</v>
      </c>
      <c r="CU219" s="1" t="s">
        <v>43</v>
      </c>
      <c r="CV219" s="1" t="s">
        <v>8</v>
      </c>
      <c r="EA219">
        <v>6</v>
      </c>
      <c r="EB219" s="1" t="s">
        <v>460</v>
      </c>
      <c r="EC219" s="1" t="s">
        <v>404</v>
      </c>
      <c r="ED219" s="1" t="s">
        <v>223</v>
      </c>
      <c r="EE219" s="1" t="s">
        <v>9</v>
      </c>
      <c r="EF219" s="1" t="s">
        <v>1</v>
      </c>
      <c r="EG219" s="1" t="s">
        <v>8</v>
      </c>
      <c r="EH219" s="1" t="s">
        <v>8</v>
      </c>
      <c r="EI219" s="1" t="s">
        <v>12</v>
      </c>
      <c r="EJ219" s="1" t="s">
        <v>1</v>
      </c>
      <c r="EK219" s="1" t="s">
        <v>9</v>
      </c>
      <c r="EL219" s="1" t="s">
        <v>9</v>
      </c>
      <c r="EM219" s="1" t="s">
        <v>8</v>
      </c>
      <c r="EN219" s="1" t="s">
        <v>8</v>
      </c>
    </row>
    <row r="220" spans="91:144">
      <c r="CM220">
        <v>4</v>
      </c>
      <c r="CN220" s="1" t="s">
        <v>278</v>
      </c>
      <c r="CO220" s="1" t="s">
        <v>304</v>
      </c>
      <c r="CP220" s="1" t="s">
        <v>82</v>
      </c>
      <c r="CQ220" s="1" t="s">
        <v>83</v>
      </c>
      <c r="CR220" s="1" t="s">
        <v>8</v>
      </c>
      <c r="CS220" s="1" t="s">
        <v>14</v>
      </c>
      <c r="CT220" s="1" t="s">
        <v>8</v>
      </c>
      <c r="CU220" s="1" t="s">
        <v>43</v>
      </c>
      <c r="CV220" s="1" t="s">
        <v>8</v>
      </c>
      <c r="EA220">
        <v>6</v>
      </c>
      <c r="EB220" s="1" t="s">
        <v>460</v>
      </c>
      <c r="EC220" s="1" t="s">
        <v>405</v>
      </c>
      <c r="ED220" s="1" t="s">
        <v>223</v>
      </c>
      <c r="EE220" s="1" t="s">
        <v>9</v>
      </c>
      <c r="EF220" s="1" t="s">
        <v>1</v>
      </c>
      <c r="EG220" s="1" t="s">
        <v>8</v>
      </c>
      <c r="EH220" s="1" t="s">
        <v>8</v>
      </c>
      <c r="EI220" s="1" t="s">
        <v>12</v>
      </c>
      <c r="EJ220" s="1" t="s">
        <v>1</v>
      </c>
      <c r="EK220" s="1" t="s">
        <v>9</v>
      </c>
      <c r="EL220" s="1" t="s">
        <v>9</v>
      </c>
      <c r="EM220" s="1" t="s">
        <v>8</v>
      </c>
      <c r="EN220" s="1" t="s">
        <v>8</v>
      </c>
    </row>
    <row r="221" spans="91:144">
      <c r="CM221">
        <v>4</v>
      </c>
      <c r="CN221" s="1" t="s">
        <v>278</v>
      </c>
      <c r="CO221" s="1" t="s">
        <v>305</v>
      </c>
      <c r="CP221" s="1" t="s">
        <v>84</v>
      </c>
      <c r="CQ221" s="1" t="s">
        <v>85</v>
      </c>
      <c r="CR221" s="1" t="s">
        <v>8</v>
      </c>
      <c r="CS221" s="1" t="s">
        <v>14</v>
      </c>
      <c r="CT221" s="1" t="s">
        <v>8</v>
      </c>
      <c r="CU221" s="1" t="s">
        <v>43</v>
      </c>
      <c r="CV221" s="1" t="s">
        <v>8</v>
      </c>
      <c r="EA221">
        <v>6</v>
      </c>
      <c r="EB221" s="1" t="s">
        <v>460</v>
      </c>
      <c r="EC221" s="1" t="s">
        <v>406</v>
      </c>
      <c r="ED221" s="1" t="s">
        <v>223</v>
      </c>
      <c r="EE221" s="1" t="s">
        <v>9</v>
      </c>
      <c r="EF221" s="1" t="s">
        <v>1</v>
      </c>
      <c r="EG221" s="1" t="s">
        <v>8</v>
      </c>
      <c r="EH221" s="1" t="s">
        <v>8</v>
      </c>
      <c r="EI221" s="1" t="s">
        <v>12</v>
      </c>
      <c r="EJ221" s="1" t="s">
        <v>1</v>
      </c>
      <c r="EK221" s="1" t="s">
        <v>9</v>
      </c>
      <c r="EL221" s="1" t="s">
        <v>9</v>
      </c>
      <c r="EM221" s="1" t="s">
        <v>8</v>
      </c>
      <c r="EN221" s="1" t="s">
        <v>8</v>
      </c>
    </row>
    <row r="222" spans="91:144">
      <c r="CM222">
        <v>4</v>
      </c>
      <c r="CN222" s="1" t="s">
        <v>278</v>
      </c>
      <c r="CO222" s="1" t="s">
        <v>306</v>
      </c>
      <c r="CP222" s="1" t="s">
        <v>86</v>
      </c>
      <c r="CQ222" s="1" t="s">
        <v>87</v>
      </c>
      <c r="CR222" s="1" t="s">
        <v>8</v>
      </c>
      <c r="CS222" s="1" t="s">
        <v>14</v>
      </c>
      <c r="CT222" s="1" t="s">
        <v>8</v>
      </c>
      <c r="CU222" s="1" t="s">
        <v>43</v>
      </c>
      <c r="CV222" s="1" t="s">
        <v>8</v>
      </c>
      <c r="EA222">
        <v>6</v>
      </c>
      <c r="EB222" s="1" t="s">
        <v>460</v>
      </c>
      <c r="EC222" s="1" t="s">
        <v>407</v>
      </c>
      <c r="ED222" s="1" t="s">
        <v>223</v>
      </c>
      <c r="EE222" s="1" t="s">
        <v>9</v>
      </c>
      <c r="EF222" s="1" t="s">
        <v>1</v>
      </c>
      <c r="EG222" s="1" t="s">
        <v>8</v>
      </c>
      <c r="EH222" s="1" t="s">
        <v>8</v>
      </c>
      <c r="EI222" s="1" t="s">
        <v>12</v>
      </c>
      <c r="EJ222" s="1" t="s">
        <v>1</v>
      </c>
      <c r="EK222" s="1" t="s">
        <v>9</v>
      </c>
      <c r="EL222" s="1" t="s">
        <v>9</v>
      </c>
      <c r="EM222" s="1" t="s">
        <v>8</v>
      </c>
      <c r="EN222" s="1" t="s">
        <v>8</v>
      </c>
    </row>
    <row r="223" spans="91:144">
      <c r="CM223">
        <v>4</v>
      </c>
      <c r="CN223" s="1" t="s">
        <v>278</v>
      </c>
      <c r="CO223" s="1" t="s">
        <v>307</v>
      </c>
      <c r="CP223" s="1" t="s">
        <v>88</v>
      </c>
      <c r="CQ223" s="1" t="s">
        <v>89</v>
      </c>
      <c r="CR223" s="1" t="s">
        <v>8</v>
      </c>
      <c r="CS223" s="1" t="s">
        <v>14</v>
      </c>
      <c r="CT223" s="1" t="s">
        <v>8</v>
      </c>
      <c r="CU223" s="1" t="s">
        <v>43</v>
      </c>
      <c r="CV223" s="1" t="s">
        <v>8</v>
      </c>
      <c r="EA223">
        <v>6</v>
      </c>
      <c r="EB223" s="1" t="s">
        <v>460</v>
      </c>
      <c r="EC223" s="1" t="s">
        <v>408</v>
      </c>
      <c r="ED223" s="1" t="s">
        <v>223</v>
      </c>
      <c r="EE223" s="1" t="s">
        <v>9</v>
      </c>
      <c r="EF223" s="1" t="s">
        <v>1</v>
      </c>
      <c r="EG223" s="1" t="s">
        <v>8</v>
      </c>
      <c r="EH223" s="1" t="s">
        <v>8</v>
      </c>
      <c r="EI223" s="1" t="s">
        <v>12</v>
      </c>
      <c r="EJ223" s="1" t="s">
        <v>1</v>
      </c>
      <c r="EK223" s="1" t="s">
        <v>9</v>
      </c>
      <c r="EL223" s="1" t="s">
        <v>9</v>
      </c>
      <c r="EM223" s="1" t="s">
        <v>8</v>
      </c>
      <c r="EN223" s="1" t="s">
        <v>8</v>
      </c>
    </row>
    <row r="224" spans="91:144">
      <c r="CM224">
        <v>4</v>
      </c>
      <c r="CN224" s="1" t="s">
        <v>278</v>
      </c>
      <c r="CO224" s="1" t="s">
        <v>308</v>
      </c>
      <c r="CP224" s="1" t="s">
        <v>90</v>
      </c>
      <c r="CQ224" s="1" t="s">
        <v>91</v>
      </c>
      <c r="CR224" s="1" t="s">
        <v>8</v>
      </c>
      <c r="CS224" s="1" t="s">
        <v>14</v>
      </c>
      <c r="CT224" s="1" t="s">
        <v>8</v>
      </c>
      <c r="CU224" s="1" t="s">
        <v>43</v>
      </c>
      <c r="CV224" s="1" t="s">
        <v>8</v>
      </c>
      <c r="EA224">
        <v>6</v>
      </c>
      <c r="EB224" s="1" t="s">
        <v>461</v>
      </c>
      <c r="EC224" s="1" t="s">
        <v>404</v>
      </c>
      <c r="ED224" s="1" t="s">
        <v>223</v>
      </c>
      <c r="EE224" s="1" t="s">
        <v>9</v>
      </c>
      <c r="EF224" s="1" t="s">
        <v>1</v>
      </c>
      <c r="EG224" s="1" t="s">
        <v>8</v>
      </c>
      <c r="EH224" s="1" t="s">
        <v>8</v>
      </c>
      <c r="EI224" s="1" t="s">
        <v>12</v>
      </c>
      <c r="EJ224" s="1" t="s">
        <v>1</v>
      </c>
      <c r="EK224" s="1" t="s">
        <v>9</v>
      </c>
      <c r="EL224" s="1" t="s">
        <v>9</v>
      </c>
      <c r="EM224" s="1" t="s">
        <v>8</v>
      </c>
      <c r="EN224" s="1" t="s">
        <v>8</v>
      </c>
    </row>
    <row r="225" spans="91:144">
      <c r="CM225">
        <v>4</v>
      </c>
      <c r="CN225" s="1" t="s">
        <v>278</v>
      </c>
      <c r="CO225" s="1" t="s">
        <v>309</v>
      </c>
      <c r="CP225" s="1" t="s">
        <v>92</v>
      </c>
      <c r="CQ225" s="1" t="s">
        <v>93</v>
      </c>
      <c r="CR225" s="1" t="s">
        <v>8</v>
      </c>
      <c r="CS225" s="1" t="s">
        <v>14</v>
      </c>
      <c r="CT225" s="1" t="s">
        <v>8</v>
      </c>
      <c r="CU225" s="1" t="s">
        <v>43</v>
      </c>
      <c r="CV225" s="1" t="s">
        <v>8</v>
      </c>
      <c r="EA225">
        <v>6</v>
      </c>
      <c r="EB225" s="1" t="s">
        <v>461</v>
      </c>
      <c r="EC225" s="1" t="s">
        <v>405</v>
      </c>
      <c r="ED225" s="1" t="s">
        <v>223</v>
      </c>
      <c r="EE225" s="1" t="s">
        <v>9</v>
      </c>
      <c r="EF225" s="1" t="s">
        <v>1</v>
      </c>
      <c r="EG225" s="1" t="s">
        <v>8</v>
      </c>
      <c r="EH225" s="1" t="s">
        <v>8</v>
      </c>
      <c r="EI225" s="1" t="s">
        <v>12</v>
      </c>
      <c r="EJ225" s="1" t="s">
        <v>1</v>
      </c>
      <c r="EK225" s="1" t="s">
        <v>9</v>
      </c>
      <c r="EL225" s="1" t="s">
        <v>9</v>
      </c>
      <c r="EM225" s="1" t="s">
        <v>8</v>
      </c>
      <c r="EN225" s="1" t="s">
        <v>8</v>
      </c>
    </row>
    <row r="226" spans="91:144">
      <c r="CM226">
        <v>4</v>
      </c>
      <c r="CN226" s="1" t="s">
        <v>278</v>
      </c>
      <c r="CO226" s="1" t="s">
        <v>310</v>
      </c>
      <c r="CP226" s="1" t="s">
        <v>94</v>
      </c>
      <c r="CQ226" s="1" t="s">
        <v>95</v>
      </c>
      <c r="CR226" s="1" t="s">
        <v>8</v>
      </c>
      <c r="CS226" s="1" t="s">
        <v>14</v>
      </c>
      <c r="CT226" s="1" t="s">
        <v>8</v>
      </c>
      <c r="CU226" s="1" t="s">
        <v>43</v>
      </c>
      <c r="CV226" s="1" t="s">
        <v>8</v>
      </c>
      <c r="EA226">
        <v>6</v>
      </c>
      <c r="EB226" s="1" t="s">
        <v>461</v>
      </c>
      <c r="EC226" s="1" t="s">
        <v>406</v>
      </c>
      <c r="ED226" s="1" t="s">
        <v>223</v>
      </c>
      <c r="EE226" s="1" t="s">
        <v>9</v>
      </c>
      <c r="EF226" s="1" t="s">
        <v>1</v>
      </c>
      <c r="EG226" s="1" t="s">
        <v>8</v>
      </c>
      <c r="EH226" s="1" t="s">
        <v>8</v>
      </c>
      <c r="EI226" s="1" t="s">
        <v>12</v>
      </c>
      <c r="EJ226" s="1" t="s">
        <v>1</v>
      </c>
      <c r="EK226" s="1" t="s">
        <v>9</v>
      </c>
      <c r="EL226" s="1" t="s">
        <v>9</v>
      </c>
      <c r="EM226" s="1" t="s">
        <v>8</v>
      </c>
      <c r="EN226" s="1" t="s">
        <v>8</v>
      </c>
    </row>
    <row r="227" spans="91:144">
      <c r="CM227">
        <v>4</v>
      </c>
      <c r="CN227" s="1" t="s">
        <v>278</v>
      </c>
      <c r="CO227" s="1" t="s">
        <v>311</v>
      </c>
      <c r="CP227" s="1" t="s">
        <v>96</v>
      </c>
      <c r="CQ227" s="1" t="s">
        <v>97</v>
      </c>
      <c r="CR227" s="1" t="s">
        <v>8</v>
      </c>
      <c r="CS227" s="1" t="s">
        <v>67</v>
      </c>
      <c r="CT227" s="1" t="s">
        <v>8</v>
      </c>
      <c r="CU227" s="1" t="s">
        <v>43</v>
      </c>
      <c r="CV227" s="1" t="s">
        <v>8</v>
      </c>
      <c r="EA227">
        <v>6</v>
      </c>
      <c r="EB227" s="1" t="s">
        <v>461</v>
      </c>
      <c r="EC227" s="1" t="s">
        <v>407</v>
      </c>
      <c r="ED227" s="1" t="s">
        <v>223</v>
      </c>
      <c r="EE227" s="1" t="s">
        <v>9</v>
      </c>
      <c r="EF227" s="1" t="s">
        <v>1</v>
      </c>
      <c r="EG227" s="1" t="s">
        <v>8</v>
      </c>
      <c r="EH227" s="1" t="s">
        <v>8</v>
      </c>
      <c r="EI227" s="1" t="s">
        <v>12</v>
      </c>
      <c r="EJ227" s="1" t="s">
        <v>1</v>
      </c>
      <c r="EK227" s="1" t="s">
        <v>9</v>
      </c>
      <c r="EL227" s="1" t="s">
        <v>9</v>
      </c>
      <c r="EM227" s="1" t="s">
        <v>8</v>
      </c>
      <c r="EN227" s="1" t="s">
        <v>8</v>
      </c>
    </row>
    <row r="228" spans="91:144">
      <c r="CM228">
        <v>4</v>
      </c>
      <c r="CN228" s="1" t="s">
        <v>278</v>
      </c>
      <c r="CO228" s="1" t="s">
        <v>312</v>
      </c>
      <c r="CP228" s="1" t="s">
        <v>98</v>
      </c>
      <c r="CQ228" s="1" t="s">
        <v>99</v>
      </c>
      <c r="CR228" s="1" t="s">
        <v>8</v>
      </c>
      <c r="CS228" s="1" t="s">
        <v>67</v>
      </c>
      <c r="CT228" s="1" t="s">
        <v>8</v>
      </c>
      <c r="CU228" s="1" t="s">
        <v>43</v>
      </c>
      <c r="CV228" s="1" t="s">
        <v>8</v>
      </c>
      <c r="EA228">
        <v>6</v>
      </c>
      <c r="EB228" s="1" t="s">
        <v>461</v>
      </c>
      <c r="EC228" s="1" t="s">
        <v>408</v>
      </c>
      <c r="ED228" s="1" t="s">
        <v>223</v>
      </c>
      <c r="EE228" s="1" t="s">
        <v>9</v>
      </c>
      <c r="EF228" s="1" t="s">
        <v>1</v>
      </c>
      <c r="EG228" s="1" t="s">
        <v>8</v>
      </c>
      <c r="EH228" s="1" t="s">
        <v>8</v>
      </c>
      <c r="EI228" s="1" t="s">
        <v>12</v>
      </c>
      <c r="EJ228" s="1" t="s">
        <v>1</v>
      </c>
      <c r="EK228" s="1" t="s">
        <v>9</v>
      </c>
      <c r="EL228" s="1" t="s">
        <v>9</v>
      </c>
      <c r="EM228" s="1" t="s">
        <v>8</v>
      </c>
      <c r="EN228" s="1" t="s">
        <v>8</v>
      </c>
    </row>
    <row r="229" spans="91:144">
      <c r="CM229">
        <v>4</v>
      </c>
      <c r="CN229" s="1" t="s">
        <v>278</v>
      </c>
      <c r="CO229" s="1" t="s">
        <v>313</v>
      </c>
      <c r="CP229" s="1" t="s">
        <v>68</v>
      </c>
      <c r="CQ229" s="1" t="s">
        <v>100</v>
      </c>
      <c r="CR229" s="1" t="s">
        <v>8</v>
      </c>
      <c r="CS229" s="1" t="s">
        <v>14</v>
      </c>
      <c r="CT229" s="1" t="s">
        <v>8</v>
      </c>
      <c r="CU229" s="1" t="s">
        <v>43</v>
      </c>
      <c r="CV229" s="1" t="s">
        <v>8</v>
      </c>
      <c r="EA229">
        <v>6</v>
      </c>
      <c r="EB229" s="1" t="s">
        <v>462</v>
      </c>
      <c r="EC229" s="1" t="s">
        <v>404</v>
      </c>
      <c r="ED229" s="1" t="s">
        <v>8</v>
      </c>
      <c r="EE229" s="1" t="s">
        <v>9</v>
      </c>
      <c r="EF229" s="1" t="s">
        <v>8</v>
      </c>
      <c r="EG229" s="1" t="s">
        <v>8</v>
      </c>
      <c r="EH229" s="1" t="s">
        <v>8</v>
      </c>
      <c r="EI229" s="1" t="s">
        <v>12</v>
      </c>
      <c r="EJ229" s="1" t="s">
        <v>1</v>
      </c>
      <c r="EK229" s="1" t="s">
        <v>9</v>
      </c>
      <c r="EL229" s="1" t="s">
        <v>9</v>
      </c>
      <c r="EM229" s="1" t="s">
        <v>8</v>
      </c>
      <c r="EN229" s="1" t="s">
        <v>8</v>
      </c>
    </row>
    <row r="230" spans="91:144">
      <c r="CM230">
        <v>4</v>
      </c>
      <c r="CN230" s="1" t="s">
        <v>278</v>
      </c>
      <c r="CO230" s="1" t="s">
        <v>314</v>
      </c>
      <c r="CP230" s="1" t="s">
        <v>101</v>
      </c>
      <c r="CQ230" s="1" t="s">
        <v>102</v>
      </c>
      <c r="CR230" s="1" t="s">
        <v>8</v>
      </c>
      <c r="CS230" s="1" t="s">
        <v>14</v>
      </c>
      <c r="CT230" s="1" t="s">
        <v>8</v>
      </c>
      <c r="CU230" s="1" t="s">
        <v>43</v>
      </c>
      <c r="CV230" s="1" t="s">
        <v>8</v>
      </c>
      <c r="EA230">
        <v>6</v>
      </c>
      <c r="EB230" s="1" t="s">
        <v>462</v>
      </c>
      <c r="EC230" s="1" t="s">
        <v>405</v>
      </c>
      <c r="ED230" s="1" t="s">
        <v>8</v>
      </c>
      <c r="EE230" s="1" t="s">
        <v>9</v>
      </c>
      <c r="EF230" s="1" t="s">
        <v>8</v>
      </c>
      <c r="EG230" s="1" t="s">
        <v>8</v>
      </c>
      <c r="EH230" s="1" t="s">
        <v>8</v>
      </c>
      <c r="EI230" s="1" t="s">
        <v>12</v>
      </c>
      <c r="EJ230" s="1" t="s">
        <v>1</v>
      </c>
      <c r="EK230" s="1" t="s">
        <v>9</v>
      </c>
      <c r="EL230" s="1" t="s">
        <v>9</v>
      </c>
      <c r="EM230" s="1" t="s">
        <v>8</v>
      </c>
      <c r="EN230" s="1" t="s">
        <v>8</v>
      </c>
    </row>
    <row r="231" spans="91:144">
      <c r="CM231">
        <v>4</v>
      </c>
      <c r="CN231" s="1" t="s">
        <v>278</v>
      </c>
      <c r="CO231" s="1" t="s">
        <v>315</v>
      </c>
      <c r="CP231" s="1" t="s">
        <v>103</v>
      </c>
      <c r="CQ231" s="1" t="s">
        <v>104</v>
      </c>
      <c r="CR231" s="1" t="s">
        <v>8</v>
      </c>
      <c r="CS231" s="1" t="s">
        <v>14</v>
      </c>
      <c r="CT231" s="1" t="s">
        <v>8</v>
      </c>
      <c r="CU231" s="1" t="s">
        <v>43</v>
      </c>
      <c r="CV231" s="1" t="s">
        <v>8</v>
      </c>
      <c r="EA231">
        <v>6</v>
      </c>
      <c r="EB231" s="1" t="s">
        <v>462</v>
      </c>
      <c r="EC231" s="1" t="s">
        <v>406</v>
      </c>
      <c r="ED231" s="1" t="s">
        <v>8</v>
      </c>
      <c r="EE231" s="1" t="s">
        <v>9</v>
      </c>
      <c r="EF231" s="1" t="s">
        <v>8</v>
      </c>
      <c r="EG231" s="1" t="s">
        <v>8</v>
      </c>
      <c r="EH231" s="1" t="s">
        <v>8</v>
      </c>
      <c r="EI231" s="1" t="s">
        <v>12</v>
      </c>
      <c r="EJ231" s="1" t="s">
        <v>1</v>
      </c>
      <c r="EK231" s="1" t="s">
        <v>9</v>
      </c>
      <c r="EL231" s="1" t="s">
        <v>9</v>
      </c>
      <c r="EM231" s="1" t="s">
        <v>8</v>
      </c>
      <c r="EN231" s="1" t="s">
        <v>8</v>
      </c>
    </row>
    <row r="232" spans="91:144">
      <c r="CM232">
        <v>4</v>
      </c>
      <c r="CN232" s="1" t="s">
        <v>278</v>
      </c>
      <c r="CO232" s="1" t="s">
        <v>316</v>
      </c>
      <c r="CP232" s="1" t="s">
        <v>105</v>
      </c>
      <c r="CQ232" s="1" t="s">
        <v>106</v>
      </c>
      <c r="CR232" s="1" t="s">
        <v>8</v>
      </c>
      <c r="CS232" s="1" t="s">
        <v>14</v>
      </c>
      <c r="CT232" s="1" t="s">
        <v>8</v>
      </c>
      <c r="CU232" s="1" t="s">
        <v>43</v>
      </c>
      <c r="CV232" s="1" t="s">
        <v>8</v>
      </c>
      <c r="EA232">
        <v>6</v>
      </c>
      <c r="EB232" s="1" t="s">
        <v>462</v>
      </c>
      <c r="EC232" s="1" t="s">
        <v>407</v>
      </c>
      <c r="ED232" s="1" t="s">
        <v>8</v>
      </c>
      <c r="EE232" s="1" t="s">
        <v>9</v>
      </c>
      <c r="EF232" s="1" t="s">
        <v>8</v>
      </c>
      <c r="EG232" s="1" t="s">
        <v>8</v>
      </c>
      <c r="EH232" s="1" t="s">
        <v>8</v>
      </c>
      <c r="EI232" s="1" t="s">
        <v>12</v>
      </c>
      <c r="EJ232" s="1" t="s">
        <v>1</v>
      </c>
      <c r="EK232" s="1" t="s">
        <v>9</v>
      </c>
      <c r="EL232" s="1" t="s">
        <v>9</v>
      </c>
      <c r="EM232" s="1" t="s">
        <v>8</v>
      </c>
      <c r="EN232" s="1" t="s">
        <v>8</v>
      </c>
    </row>
    <row r="233" spans="91:144">
      <c r="CM233">
        <v>4</v>
      </c>
      <c r="CN233" s="1" t="s">
        <v>278</v>
      </c>
      <c r="CO233" s="1" t="s">
        <v>317</v>
      </c>
      <c r="CP233" s="1" t="s">
        <v>107</v>
      </c>
      <c r="CQ233" s="1" t="s">
        <v>108</v>
      </c>
      <c r="CR233" s="1" t="s">
        <v>8</v>
      </c>
      <c r="CS233" s="1" t="s">
        <v>14</v>
      </c>
      <c r="CT233" s="1" t="s">
        <v>8</v>
      </c>
      <c r="CU233" s="1" t="s">
        <v>43</v>
      </c>
      <c r="CV233" s="1" t="s">
        <v>8</v>
      </c>
      <c r="EA233">
        <v>6</v>
      </c>
      <c r="EB233" s="1" t="s">
        <v>462</v>
      </c>
      <c r="EC233" s="1" t="s">
        <v>408</v>
      </c>
      <c r="ED233" s="1" t="s">
        <v>8</v>
      </c>
      <c r="EE233" s="1" t="s">
        <v>9</v>
      </c>
      <c r="EF233" s="1" t="s">
        <v>8</v>
      </c>
      <c r="EG233" s="1" t="s">
        <v>8</v>
      </c>
      <c r="EH233" s="1" t="s">
        <v>8</v>
      </c>
      <c r="EI233" s="1" t="s">
        <v>12</v>
      </c>
      <c r="EJ233" s="1" t="s">
        <v>1</v>
      </c>
      <c r="EK233" s="1" t="s">
        <v>9</v>
      </c>
      <c r="EL233" s="1" t="s">
        <v>9</v>
      </c>
      <c r="EM233" s="1" t="s">
        <v>8</v>
      </c>
      <c r="EN233" s="1" t="s">
        <v>8</v>
      </c>
    </row>
    <row r="234" spans="91:144">
      <c r="CM234">
        <v>4</v>
      </c>
      <c r="CN234" s="1" t="s">
        <v>278</v>
      </c>
      <c r="CO234" s="1" t="s">
        <v>318</v>
      </c>
      <c r="CP234" s="1" t="s">
        <v>109</v>
      </c>
      <c r="CQ234" s="1" t="s">
        <v>110</v>
      </c>
      <c r="CR234" s="1" t="s">
        <v>8</v>
      </c>
      <c r="CS234" s="1" t="s">
        <v>14</v>
      </c>
      <c r="CT234" s="1" t="s">
        <v>8</v>
      </c>
      <c r="CU234" s="1" t="s">
        <v>43</v>
      </c>
      <c r="CV234" s="1" t="s">
        <v>8</v>
      </c>
      <c r="EA234">
        <v>6</v>
      </c>
      <c r="EB234" s="1" t="s">
        <v>463</v>
      </c>
      <c r="EC234" s="1" t="s">
        <v>404</v>
      </c>
      <c r="ED234" s="1" t="s">
        <v>223</v>
      </c>
      <c r="EE234" s="1" t="s">
        <v>9</v>
      </c>
      <c r="EF234" s="1" t="s">
        <v>8</v>
      </c>
      <c r="EG234" s="1" t="s">
        <v>8</v>
      </c>
      <c r="EH234" s="1" t="s">
        <v>8</v>
      </c>
      <c r="EI234" s="1" t="s">
        <v>12</v>
      </c>
      <c r="EJ234" s="1" t="s">
        <v>1</v>
      </c>
      <c r="EK234" s="1" t="s">
        <v>9</v>
      </c>
      <c r="EL234" s="1" t="s">
        <v>9</v>
      </c>
      <c r="EM234" s="1" t="s">
        <v>8</v>
      </c>
      <c r="EN234" s="1" t="s">
        <v>8</v>
      </c>
    </row>
    <row r="235" spans="91:144">
      <c r="CM235">
        <v>4</v>
      </c>
      <c r="CN235" s="1" t="s">
        <v>278</v>
      </c>
      <c r="CO235" s="1" t="s">
        <v>319</v>
      </c>
      <c r="CP235" s="1" t="s">
        <v>111</v>
      </c>
      <c r="CQ235" s="1" t="s">
        <v>112</v>
      </c>
      <c r="CR235" s="1" t="s">
        <v>8</v>
      </c>
      <c r="CS235" s="1" t="s">
        <v>14</v>
      </c>
      <c r="CT235" s="1" t="s">
        <v>8</v>
      </c>
      <c r="CU235" s="1" t="s">
        <v>43</v>
      </c>
      <c r="CV235" s="1" t="s">
        <v>8</v>
      </c>
      <c r="EA235">
        <v>6</v>
      </c>
      <c r="EB235" s="1" t="s">
        <v>463</v>
      </c>
      <c r="EC235" s="1" t="s">
        <v>405</v>
      </c>
      <c r="ED235" s="1" t="s">
        <v>223</v>
      </c>
      <c r="EE235" s="1" t="s">
        <v>9</v>
      </c>
      <c r="EF235" s="1" t="s">
        <v>8</v>
      </c>
      <c r="EG235" s="1" t="s">
        <v>8</v>
      </c>
      <c r="EH235" s="1" t="s">
        <v>8</v>
      </c>
      <c r="EI235" s="1" t="s">
        <v>12</v>
      </c>
      <c r="EJ235" s="1" t="s">
        <v>1</v>
      </c>
      <c r="EK235" s="1" t="s">
        <v>9</v>
      </c>
      <c r="EL235" s="1" t="s">
        <v>9</v>
      </c>
      <c r="EM235" s="1" t="s">
        <v>8</v>
      </c>
      <c r="EN235" s="1" t="s">
        <v>8</v>
      </c>
    </row>
    <row r="236" spans="91:144">
      <c r="CM236">
        <v>4</v>
      </c>
      <c r="CN236" s="1" t="s">
        <v>278</v>
      </c>
      <c r="CO236" s="1" t="s">
        <v>320</v>
      </c>
      <c r="CP236" s="1" t="s">
        <v>113</v>
      </c>
      <c r="CQ236" s="1" t="s">
        <v>114</v>
      </c>
      <c r="CR236" s="1" t="s">
        <v>8</v>
      </c>
      <c r="CS236" s="1" t="s">
        <v>14</v>
      </c>
      <c r="CT236" s="1" t="s">
        <v>8</v>
      </c>
      <c r="CU236" s="1" t="s">
        <v>43</v>
      </c>
      <c r="CV236" s="1" t="s">
        <v>8</v>
      </c>
      <c r="EA236">
        <v>6</v>
      </c>
      <c r="EB236" s="1" t="s">
        <v>463</v>
      </c>
      <c r="EC236" s="1" t="s">
        <v>406</v>
      </c>
      <c r="ED236" s="1" t="s">
        <v>223</v>
      </c>
      <c r="EE236" s="1" t="s">
        <v>9</v>
      </c>
      <c r="EF236" s="1" t="s">
        <v>8</v>
      </c>
      <c r="EG236" s="1" t="s">
        <v>8</v>
      </c>
      <c r="EH236" s="1" t="s">
        <v>8</v>
      </c>
      <c r="EI236" s="1" t="s">
        <v>12</v>
      </c>
      <c r="EJ236" s="1" t="s">
        <v>1</v>
      </c>
      <c r="EK236" s="1" t="s">
        <v>9</v>
      </c>
      <c r="EL236" s="1" t="s">
        <v>9</v>
      </c>
      <c r="EM236" s="1" t="s">
        <v>8</v>
      </c>
      <c r="EN236" s="1" t="s">
        <v>8</v>
      </c>
    </row>
    <row r="237" spans="91:144">
      <c r="CM237">
        <v>4</v>
      </c>
      <c r="CN237" s="1" t="s">
        <v>278</v>
      </c>
      <c r="CO237" s="1" t="s">
        <v>321</v>
      </c>
      <c r="CP237" s="1" t="s">
        <v>115</v>
      </c>
      <c r="CQ237" s="1" t="s">
        <v>116</v>
      </c>
      <c r="CR237" s="1" t="s">
        <v>8</v>
      </c>
      <c r="CS237" s="1" t="s">
        <v>14</v>
      </c>
      <c r="CT237" s="1" t="s">
        <v>8</v>
      </c>
      <c r="CU237" s="1" t="s">
        <v>43</v>
      </c>
      <c r="CV237" s="1" t="s">
        <v>8</v>
      </c>
      <c r="EA237">
        <v>6</v>
      </c>
      <c r="EB237" s="1" t="s">
        <v>463</v>
      </c>
      <c r="EC237" s="1" t="s">
        <v>407</v>
      </c>
      <c r="ED237" s="1" t="s">
        <v>223</v>
      </c>
      <c r="EE237" s="1" t="s">
        <v>9</v>
      </c>
      <c r="EF237" s="1" t="s">
        <v>8</v>
      </c>
      <c r="EG237" s="1" t="s">
        <v>8</v>
      </c>
      <c r="EH237" s="1" t="s">
        <v>8</v>
      </c>
      <c r="EI237" s="1" t="s">
        <v>12</v>
      </c>
      <c r="EJ237" s="1" t="s">
        <v>1</v>
      </c>
      <c r="EK237" s="1" t="s">
        <v>9</v>
      </c>
      <c r="EL237" s="1" t="s">
        <v>9</v>
      </c>
      <c r="EM237" s="1" t="s">
        <v>8</v>
      </c>
      <c r="EN237" s="1" t="s">
        <v>8</v>
      </c>
    </row>
    <row r="238" spans="91:144">
      <c r="CM238">
        <v>4</v>
      </c>
      <c r="CN238" s="1" t="s">
        <v>278</v>
      </c>
      <c r="CO238" s="1" t="s">
        <v>322</v>
      </c>
      <c r="CP238" s="1" t="s">
        <v>117</v>
      </c>
      <c r="CQ238" s="1" t="s">
        <v>118</v>
      </c>
      <c r="CR238" s="1" t="s">
        <v>8</v>
      </c>
      <c r="CS238" s="1" t="s">
        <v>14</v>
      </c>
      <c r="CT238" s="1" t="s">
        <v>8</v>
      </c>
      <c r="CU238" s="1" t="s">
        <v>43</v>
      </c>
      <c r="CV238" s="1" t="s">
        <v>8</v>
      </c>
      <c r="EA238">
        <v>6</v>
      </c>
      <c r="EB238" s="1" t="s">
        <v>463</v>
      </c>
      <c r="EC238" s="1" t="s">
        <v>408</v>
      </c>
      <c r="ED238" s="1" t="s">
        <v>223</v>
      </c>
      <c r="EE238" s="1" t="s">
        <v>9</v>
      </c>
      <c r="EF238" s="1" t="s">
        <v>8</v>
      </c>
      <c r="EG238" s="1" t="s">
        <v>8</v>
      </c>
      <c r="EH238" s="1" t="s">
        <v>8</v>
      </c>
      <c r="EI238" s="1" t="s">
        <v>12</v>
      </c>
      <c r="EJ238" s="1" t="s">
        <v>1</v>
      </c>
      <c r="EK238" s="1" t="s">
        <v>9</v>
      </c>
      <c r="EL238" s="1" t="s">
        <v>9</v>
      </c>
      <c r="EM238" s="1" t="s">
        <v>8</v>
      </c>
      <c r="EN238" s="1" t="s">
        <v>8</v>
      </c>
    </row>
    <row r="239" spans="91:144">
      <c r="CM239">
        <v>4</v>
      </c>
      <c r="CN239" s="1" t="s">
        <v>278</v>
      </c>
      <c r="CO239" s="1" t="s">
        <v>323</v>
      </c>
      <c r="CP239" s="1" t="s">
        <v>119</v>
      </c>
      <c r="CQ239" s="1" t="s">
        <v>120</v>
      </c>
      <c r="CR239" s="1" t="s">
        <v>8</v>
      </c>
      <c r="CS239" s="1" t="s">
        <v>14</v>
      </c>
      <c r="CT239" s="1" t="s">
        <v>8</v>
      </c>
      <c r="CU239" s="1" t="s">
        <v>43</v>
      </c>
      <c r="CV239" s="1" t="s">
        <v>8</v>
      </c>
      <c r="EA239">
        <v>6</v>
      </c>
      <c r="EB239" s="1" t="s">
        <v>464</v>
      </c>
      <c r="EC239" s="1" t="s">
        <v>404</v>
      </c>
      <c r="ED239" s="1" t="s">
        <v>223</v>
      </c>
      <c r="EE239" s="1" t="s">
        <v>9</v>
      </c>
      <c r="EF239" s="1" t="s">
        <v>8</v>
      </c>
      <c r="EG239" s="1" t="s">
        <v>8</v>
      </c>
      <c r="EH239" s="1" t="s">
        <v>8</v>
      </c>
      <c r="EI239" s="1" t="s">
        <v>12</v>
      </c>
      <c r="EJ239" s="1" t="s">
        <v>1</v>
      </c>
      <c r="EK239" s="1" t="s">
        <v>9</v>
      </c>
      <c r="EL239" s="1" t="s">
        <v>9</v>
      </c>
      <c r="EM239" s="1" t="s">
        <v>8</v>
      </c>
      <c r="EN239" s="1" t="s">
        <v>8</v>
      </c>
    </row>
    <row r="240" spans="91:144">
      <c r="CM240">
        <v>4</v>
      </c>
      <c r="CN240" s="1" t="s">
        <v>278</v>
      </c>
      <c r="CO240" s="1" t="s">
        <v>324</v>
      </c>
      <c r="CP240" s="1" t="s">
        <v>121</v>
      </c>
      <c r="CQ240" s="1" t="s">
        <v>122</v>
      </c>
      <c r="CR240" s="1" t="s">
        <v>8</v>
      </c>
      <c r="CS240" s="1" t="s">
        <v>67</v>
      </c>
      <c r="CT240" s="1" t="s">
        <v>8</v>
      </c>
      <c r="CU240" s="1" t="s">
        <v>43</v>
      </c>
      <c r="CV240" s="1" t="s">
        <v>8</v>
      </c>
      <c r="EA240">
        <v>6</v>
      </c>
      <c r="EB240" s="1" t="s">
        <v>464</v>
      </c>
      <c r="EC240" s="1" t="s">
        <v>405</v>
      </c>
      <c r="ED240" s="1" t="s">
        <v>223</v>
      </c>
      <c r="EE240" s="1" t="s">
        <v>9</v>
      </c>
      <c r="EF240" s="1" t="s">
        <v>8</v>
      </c>
      <c r="EG240" s="1" t="s">
        <v>8</v>
      </c>
      <c r="EH240" s="1" t="s">
        <v>8</v>
      </c>
      <c r="EI240" s="1" t="s">
        <v>12</v>
      </c>
      <c r="EJ240" s="1" t="s">
        <v>1</v>
      </c>
      <c r="EK240" s="1" t="s">
        <v>9</v>
      </c>
      <c r="EL240" s="1" t="s">
        <v>9</v>
      </c>
      <c r="EM240" s="1" t="s">
        <v>8</v>
      </c>
      <c r="EN240" s="1" t="s">
        <v>8</v>
      </c>
    </row>
    <row r="241" spans="91:144">
      <c r="CM241">
        <v>4</v>
      </c>
      <c r="CN241" s="1" t="s">
        <v>278</v>
      </c>
      <c r="CO241" s="1" t="s">
        <v>325</v>
      </c>
      <c r="CP241" s="1" t="s">
        <v>123</v>
      </c>
      <c r="CQ241" s="1" t="s">
        <v>124</v>
      </c>
      <c r="CR241" s="1" t="s">
        <v>8</v>
      </c>
      <c r="CS241" s="1" t="s">
        <v>67</v>
      </c>
      <c r="CT241" s="1" t="s">
        <v>8</v>
      </c>
      <c r="CU241" s="1" t="s">
        <v>43</v>
      </c>
      <c r="CV241" s="1" t="s">
        <v>8</v>
      </c>
      <c r="EA241">
        <v>6</v>
      </c>
      <c r="EB241" s="1" t="s">
        <v>464</v>
      </c>
      <c r="EC241" s="1" t="s">
        <v>406</v>
      </c>
      <c r="ED241" s="1" t="s">
        <v>223</v>
      </c>
      <c r="EE241" s="1" t="s">
        <v>9</v>
      </c>
      <c r="EF241" s="1" t="s">
        <v>8</v>
      </c>
      <c r="EG241" s="1" t="s">
        <v>8</v>
      </c>
      <c r="EH241" s="1" t="s">
        <v>8</v>
      </c>
      <c r="EI241" s="1" t="s">
        <v>12</v>
      </c>
      <c r="EJ241" s="1" t="s">
        <v>1</v>
      </c>
      <c r="EK241" s="1" t="s">
        <v>9</v>
      </c>
      <c r="EL241" s="1" t="s">
        <v>9</v>
      </c>
      <c r="EM241" s="1" t="s">
        <v>8</v>
      </c>
      <c r="EN241" s="1" t="s">
        <v>8</v>
      </c>
    </row>
    <row r="242" spans="91:144">
      <c r="CM242">
        <v>4</v>
      </c>
      <c r="CN242" s="1" t="s">
        <v>278</v>
      </c>
      <c r="CO242" s="1" t="s">
        <v>326</v>
      </c>
      <c r="CP242" s="1" t="s">
        <v>68</v>
      </c>
      <c r="CQ242" s="1" t="s">
        <v>125</v>
      </c>
      <c r="CR242" s="1" t="s">
        <v>8</v>
      </c>
      <c r="CS242" s="1" t="s">
        <v>14</v>
      </c>
      <c r="CT242" s="1" t="s">
        <v>8</v>
      </c>
      <c r="CU242" s="1" t="s">
        <v>43</v>
      </c>
      <c r="CV242" s="1" t="s">
        <v>8</v>
      </c>
      <c r="EA242">
        <v>6</v>
      </c>
      <c r="EB242" s="1" t="s">
        <v>464</v>
      </c>
      <c r="EC242" s="1" t="s">
        <v>407</v>
      </c>
      <c r="ED242" s="1" t="s">
        <v>223</v>
      </c>
      <c r="EE242" s="1" t="s">
        <v>9</v>
      </c>
      <c r="EF242" s="1" t="s">
        <v>8</v>
      </c>
      <c r="EG242" s="1" t="s">
        <v>8</v>
      </c>
      <c r="EH242" s="1" t="s">
        <v>8</v>
      </c>
      <c r="EI242" s="1" t="s">
        <v>12</v>
      </c>
      <c r="EJ242" s="1" t="s">
        <v>1</v>
      </c>
      <c r="EK242" s="1" t="s">
        <v>9</v>
      </c>
      <c r="EL242" s="1" t="s">
        <v>9</v>
      </c>
      <c r="EM242" s="1" t="s">
        <v>8</v>
      </c>
      <c r="EN242" s="1" t="s">
        <v>8</v>
      </c>
    </row>
    <row r="243" spans="91:144">
      <c r="CM243">
        <v>4</v>
      </c>
      <c r="CN243" s="1" t="s">
        <v>278</v>
      </c>
      <c r="CO243" s="1" t="s">
        <v>327</v>
      </c>
      <c r="CP243" s="1" t="s">
        <v>126</v>
      </c>
      <c r="CQ243" s="1" t="s">
        <v>127</v>
      </c>
      <c r="CR243" s="1" t="s">
        <v>8</v>
      </c>
      <c r="CS243" s="1" t="s">
        <v>14</v>
      </c>
      <c r="CT243" s="1" t="s">
        <v>8</v>
      </c>
      <c r="CU243" s="1" t="s">
        <v>43</v>
      </c>
      <c r="CV243" s="1" t="s">
        <v>8</v>
      </c>
      <c r="EA243">
        <v>6</v>
      </c>
      <c r="EB243" s="1" t="s">
        <v>464</v>
      </c>
      <c r="EC243" s="1" t="s">
        <v>408</v>
      </c>
      <c r="ED243" s="1" t="s">
        <v>223</v>
      </c>
      <c r="EE243" s="1" t="s">
        <v>9</v>
      </c>
      <c r="EF243" s="1" t="s">
        <v>8</v>
      </c>
      <c r="EG243" s="1" t="s">
        <v>8</v>
      </c>
      <c r="EH243" s="1" t="s">
        <v>8</v>
      </c>
      <c r="EI243" s="1" t="s">
        <v>12</v>
      </c>
      <c r="EJ243" s="1" t="s">
        <v>1</v>
      </c>
      <c r="EK243" s="1" t="s">
        <v>9</v>
      </c>
      <c r="EL243" s="1" t="s">
        <v>9</v>
      </c>
      <c r="EM243" s="1" t="s">
        <v>8</v>
      </c>
      <c r="EN243" s="1" t="s">
        <v>8</v>
      </c>
    </row>
    <row r="244" spans="91:144">
      <c r="CM244">
        <v>4</v>
      </c>
      <c r="CN244" s="1" t="s">
        <v>278</v>
      </c>
      <c r="CO244" s="1" t="s">
        <v>328</v>
      </c>
      <c r="CP244" s="1" t="s">
        <v>128</v>
      </c>
      <c r="CQ244" s="1" t="s">
        <v>129</v>
      </c>
      <c r="CR244" s="1" t="s">
        <v>8</v>
      </c>
      <c r="CS244" s="1" t="s">
        <v>14</v>
      </c>
      <c r="CT244" s="1" t="s">
        <v>8</v>
      </c>
      <c r="CU244" s="1" t="s">
        <v>43</v>
      </c>
      <c r="CV244" s="1" t="s">
        <v>8</v>
      </c>
      <c r="EA244">
        <v>6</v>
      </c>
      <c r="EB244" s="1" t="s">
        <v>465</v>
      </c>
      <c r="EC244" s="1" t="s">
        <v>404</v>
      </c>
      <c r="ED244" s="1" t="s">
        <v>223</v>
      </c>
      <c r="EE244" s="1" t="s">
        <v>9</v>
      </c>
      <c r="EF244" s="1" t="s">
        <v>8</v>
      </c>
      <c r="EG244" s="1" t="s">
        <v>8</v>
      </c>
      <c r="EH244" s="1" t="s">
        <v>8</v>
      </c>
      <c r="EI244" s="1" t="s">
        <v>12</v>
      </c>
      <c r="EJ244" s="1" t="s">
        <v>1</v>
      </c>
      <c r="EK244" s="1" t="s">
        <v>9</v>
      </c>
      <c r="EL244" s="1" t="s">
        <v>9</v>
      </c>
      <c r="EM244" s="1" t="s">
        <v>8</v>
      </c>
      <c r="EN244" s="1" t="s">
        <v>8</v>
      </c>
    </row>
    <row r="245" spans="91:144">
      <c r="CM245">
        <v>4</v>
      </c>
      <c r="CN245" s="1" t="s">
        <v>278</v>
      </c>
      <c r="CO245" s="1" t="s">
        <v>329</v>
      </c>
      <c r="CP245" s="1" t="s">
        <v>130</v>
      </c>
      <c r="CQ245" s="1" t="s">
        <v>131</v>
      </c>
      <c r="CR245" s="1" t="s">
        <v>8</v>
      </c>
      <c r="CS245" s="1" t="s">
        <v>14</v>
      </c>
      <c r="CT245" s="1" t="s">
        <v>8</v>
      </c>
      <c r="CU245" s="1" t="s">
        <v>43</v>
      </c>
      <c r="CV245" s="1" t="s">
        <v>8</v>
      </c>
      <c r="EA245">
        <v>6</v>
      </c>
      <c r="EB245" s="1" t="s">
        <v>465</v>
      </c>
      <c r="EC245" s="1" t="s">
        <v>405</v>
      </c>
      <c r="ED245" s="1" t="s">
        <v>223</v>
      </c>
      <c r="EE245" s="1" t="s">
        <v>9</v>
      </c>
      <c r="EF245" s="1" t="s">
        <v>8</v>
      </c>
      <c r="EG245" s="1" t="s">
        <v>8</v>
      </c>
      <c r="EH245" s="1" t="s">
        <v>8</v>
      </c>
      <c r="EI245" s="1" t="s">
        <v>12</v>
      </c>
      <c r="EJ245" s="1" t="s">
        <v>1</v>
      </c>
      <c r="EK245" s="1" t="s">
        <v>9</v>
      </c>
      <c r="EL245" s="1" t="s">
        <v>9</v>
      </c>
      <c r="EM245" s="1" t="s">
        <v>8</v>
      </c>
      <c r="EN245" s="1" t="s">
        <v>8</v>
      </c>
    </row>
    <row r="246" spans="91:144">
      <c r="CM246">
        <v>4</v>
      </c>
      <c r="CN246" s="1" t="s">
        <v>278</v>
      </c>
      <c r="CO246" s="1" t="s">
        <v>330</v>
      </c>
      <c r="CP246" s="1" t="s">
        <v>132</v>
      </c>
      <c r="CQ246" s="1" t="s">
        <v>133</v>
      </c>
      <c r="CR246" s="1" t="s">
        <v>8</v>
      </c>
      <c r="CS246" s="1" t="s">
        <v>14</v>
      </c>
      <c r="CT246" s="1" t="s">
        <v>8</v>
      </c>
      <c r="CU246" s="1" t="s">
        <v>43</v>
      </c>
      <c r="CV246" s="1" t="s">
        <v>8</v>
      </c>
      <c r="EA246">
        <v>6</v>
      </c>
      <c r="EB246" s="1" t="s">
        <v>465</v>
      </c>
      <c r="EC246" s="1" t="s">
        <v>406</v>
      </c>
      <c r="ED246" s="1" t="s">
        <v>223</v>
      </c>
      <c r="EE246" s="1" t="s">
        <v>9</v>
      </c>
      <c r="EF246" s="1" t="s">
        <v>8</v>
      </c>
      <c r="EG246" s="1" t="s">
        <v>8</v>
      </c>
      <c r="EH246" s="1" t="s">
        <v>8</v>
      </c>
      <c r="EI246" s="1" t="s">
        <v>12</v>
      </c>
      <c r="EJ246" s="1" t="s">
        <v>1</v>
      </c>
      <c r="EK246" s="1" t="s">
        <v>9</v>
      </c>
      <c r="EL246" s="1" t="s">
        <v>9</v>
      </c>
      <c r="EM246" s="1" t="s">
        <v>8</v>
      </c>
      <c r="EN246" s="1" t="s">
        <v>8</v>
      </c>
    </row>
    <row r="247" spans="91:144">
      <c r="CM247">
        <v>4</v>
      </c>
      <c r="CN247" s="1" t="s">
        <v>278</v>
      </c>
      <c r="CO247" s="1" t="s">
        <v>331</v>
      </c>
      <c r="CP247" s="1" t="s">
        <v>134</v>
      </c>
      <c r="CQ247" s="1" t="s">
        <v>135</v>
      </c>
      <c r="CR247" s="1" t="s">
        <v>8</v>
      </c>
      <c r="CS247" s="1" t="s">
        <v>14</v>
      </c>
      <c r="CT247" s="1" t="s">
        <v>8</v>
      </c>
      <c r="CU247" s="1" t="s">
        <v>43</v>
      </c>
      <c r="CV247" s="1" t="s">
        <v>8</v>
      </c>
      <c r="EA247">
        <v>6</v>
      </c>
      <c r="EB247" s="1" t="s">
        <v>465</v>
      </c>
      <c r="EC247" s="1" t="s">
        <v>407</v>
      </c>
      <c r="ED247" s="1" t="s">
        <v>223</v>
      </c>
      <c r="EE247" s="1" t="s">
        <v>9</v>
      </c>
      <c r="EF247" s="1" t="s">
        <v>8</v>
      </c>
      <c r="EG247" s="1" t="s">
        <v>8</v>
      </c>
      <c r="EH247" s="1" t="s">
        <v>8</v>
      </c>
      <c r="EI247" s="1" t="s">
        <v>12</v>
      </c>
      <c r="EJ247" s="1" t="s">
        <v>1</v>
      </c>
      <c r="EK247" s="1" t="s">
        <v>9</v>
      </c>
      <c r="EL247" s="1" t="s">
        <v>9</v>
      </c>
      <c r="EM247" s="1" t="s">
        <v>8</v>
      </c>
      <c r="EN247" s="1" t="s">
        <v>8</v>
      </c>
    </row>
    <row r="248" spans="91:144">
      <c r="CM248">
        <v>4</v>
      </c>
      <c r="CN248" s="1" t="s">
        <v>278</v>
      </c>
      <c r="CO248" s="1" t="s">
        <v>332</v>
      </c>
      <c r="CP248" s="1" t="s">
        <v>136</v>
      </c>
      <c r="CQ248" s="1" t="s">
        <v>137</v>
      </c>
      <c r="CR248" s="1" t="s">
        <v>8</v>
      </c>
      <c r="CS248" s="1" t="s">
        <v>14</v>
      </c>
      <c r="CT248" s="1" t="s">
        <v>8</v>
      </c>
      <c r="CU248" s="1" t="s">
        <v>43</v>
      </c>
      <c r="CV248" s="1" t="s">
        <v>8</v>
      </c>
      <c r="EA248">
        <v>6</v>
      </c>
      <c r="EB248" s="1" t="s">
        <v>465</v>
      </c>
      <c r="EC248" s="1" t="s">
        <v>408</v>
      </c>
      <c r="ED248" s="1" t="s">
        <v>223</v>
      </c>
      <c r="EE248" s="1" t="s">
        <v>9</v>
      </c>
      <c r="EF248" s="1" t="s">
        <v>8</v>
      </c>
      <c r="EG248" s="1" t="s">
        <v>8</v>
      </c>
      <c r="EH248" s="1" t="s">
        <v>8</v>
      </c>
      <c r="EI248" s="1" t="s">
        <v>12</v>
      </c>
      <c r="EJ248" s="1" t="s">
        <v>1</v>
      </c>
      <c r="EK248" s="1" t="s">
        <v>9</v>
      </c>
      <c r="EL248" s="1" t="s">
        <v>9</v>
      </c>
      <c r="EM248" s="1" t="s">
        <v>8</v>
      </c>
      <c r="EN248" s="1" t="s">
        <v>8</v>
      </c>
    </row>
    <row r="249" spans="91:144">
      <c r="CM249">
        <v>4</v>
      </c>
      <c r="CN249" s="1" t="s">
        <v>278</v>
      </c>
      <c r="CO249" s="1" t="s">
        <v>333</v>
      </c>
      <c r="CP249" s="1" t="s">
        <v>138</v>
      </c>
      <c r="CQ249" s="1" t="s">
        <v>139</v>
      </c>
      <c r="CR249" s="1" t="s">
        <v>8</v>
      </c>
      <c r="CS249" s="1" t="s">
        <v>14</v>
      </c>
      <c r="CT249" s="1" t="s">
        <v>8</v>
      </c>
      <c r="CU249" s="1" t="s">
        <v>43</v>
      </c>
      <c r="CV249" s="1" t="s">
        <v>8</v>
      </c>
      <c r="EA249">
        <v>6</v>
      </c>
      <c r="EB249" s="1" t="s">
        <v>466</v>
      </c>
      <c r="EC249" s="1" t="s">
        <v>404</v>
      </c>
      <c r="ED249" s="1" t="s">
        <v>223</v>
      </c>
      <c r="EE249" s="1" t="s">
        <v>9</v>
      </c>
      <c r="EF249" s="1" t="s">
        <v>8</v>
      </c>
      <c r="EG249" s="1" t="s">
        <v>8</v>
      </c>
      <c r="EH249" s="1" t="s">
        <v>8</v>
      </c>
      <c r="EI249" s="1" t="s">
        <v>12</v>
      </c>
      <c r="EJ249" s="1" t="s">
        <v>1</v>
      </c>
      <c r="EK249" s="1" t="s">
        <v>9</v>
      </c>
      <c r="EL249" s="1" t="s">
        <v>9</v>
      </c>
      <c r="EM249" s="1" t="s">
        <v>8</v>
      </c>
      <c r="EN249" s="1" t="s">
        <v>8</v>
      </c>
    </row>
    <row r="250" spans="91:144">
      <c r="CM250">
        <v>4</v>
      </c>
      <c r="CN250" s="1" t="s">
        <v>278</v>
      </c>
      <c r="CO250" s="1" t="s">
        <v>334</v>
      </c>
      <c r="CP250" s="1" t="s">
        <v>140</v>
      </c>
      <c r="CQ250" s="1" t="s">
        <v>141</v>
      </c>
      <c r="CR250" s="1" t="s">
        <v>8</v>
      </c>
      <c r="CS250" s="1" t="s">
        <v>14</v>
      </c>
      <c r="CT250" s="1" t="s">
        <v>8</v>
      </c>
      <c r="CU250" s="1" t="s">
        <v>43</v>
      </c>
      <c r="CV250" s="1" t="s">
        <v>8</v>
      </c>
      <c r="EA250">
        <v>6</v>
      </c>
      <c r="EB250" s="1" t="s">
        <v>466</v>
      </c>
      <c r="EC250" s="1" t="s">
        <v>405</v>
      </c>
      <c r="ED250" s="1" t="s">
        <v>223</v>
      </c>
      <c r="EE250" s="1" t="s">
        <v>9</v>
      </c>
      <c r="EF250" s="1" t="s">
        <v>8</v>
      </c>
      <c r="EG250" s="1" t="s">
        <v>8</v>
      </c>
      <c r="EH250" s="1" t="s">
        <v>8</v>
      </c>
      <c r="EI250" s="1" t="s">
        <v>12</v>
      </c>
      <c r="EJ250" s="1" t="s">
        <v>1</v>
      </c>
      <c r="EK250" s="1" t="s">
        <v>9</v>
      </c>
      <c r="EL250" s="1" t="s">
        <v>9</v>
      </c>
      <c r="EM250" s="1" t="s">
        <v>8</v>
      </c>
      <c r="EN250" s="1" t="s">
        <v>8</v>
      </c>
    </row>
    <row r="251" spans="91:144">
      <c r="CM251">
        <v>4</v>
      </c>
      <c r="CN251" s="1" t="s">
        <v>278</v>
      </c>
      <c r="CO251" s="1" t="s">
        <v>335</v>
      </c>
      <c r="CP251" s="1" t="s">
        <v>142</v>
      </c>
      <c r="CQ251" s="1" t="s">
        <v>143</v>
      </c>
      <c r="CR251" s="1" t="s">
        <v>8</v>
      </c>
      <c r="CS251" s="1" t="s">
        <v>67</v>
      </c>
      <c r="CT251" s="1" t="s">
        <v>8</v>
      </c>
      <c r="CU251" s="1" t="s">
        <v>43</v>
      </c>
      <c r="CV251" s="1" t="s">
        <v>8</v>
      </c>
      <c r="EA251">
        <v>6</v>
      </c>
      <c r="EB251" s="1" t="s">
        <v>466</v>
      </c>
      <c r="EC251" s="1" t="s">
        <v>406</v>
      </c>
      <c r="ED251" s="1" t="s">
        <v>223</v>
      </c>
      <c r="EE251" s="1" t="s">
        <v>9</v>
      </c>
      <c r="EF251" s="1" t="s">
        <v>8</v>
      </c>
      <c r="EG251" s="1" t="s">
        <v>8</v>
      </c>
      <c r="EH251" s="1" t="s">
        <v>8</v>
      </c>
      <c r="EI251" s="1" t="s">
        <v>12</v>
      </c>
      <c r="EJ251" s="1" t="s">
        <v>1</v>
      </c>
      <c r="EK251" s="1" t="s">
        <v>9</v>
      </c>
      <c r="EL251" s="1" t="s">
        <v>9</v>
      </c>
      <c r="EM251" s="1" t="s">
        <v>8</v>
      </c>
      <c r="EN251" s="1" t="s">
        <v>8</v>
      </c>
    </row>
    <row r="252" spans="91:144">
      <c r="CM252">
        <v>4</v>
      </c>
      <c r="CN252" s="1" t="s">
        <v>278</v>
      </c>
      <c r="CO252" s="1" t="s">
        <v>336</v>
      </c>
      <c r="CP252" s="1" t="s">
        <v>144</v>
      </c>
      <c r="CQ252" s="1" t="s">
        <v>145</v>
      </c>
      <c r="CR252" s="1" t="s">
        <v>8</v>
      </c>
      <c r="CS252" s="1" t="s">
        <v>67</v>
      </c>
      <c r="CT252" s="1" t="s">
        <v>8</v>
      </c>
      <c r="CU252" s="1" t="s">
        <v>43</v>
      </c>
      <c r="CV252" s="1" t="s">
        <v>8</v>
      </c>
      <c r="EA252">
        <v>6</v>
      </c>
      <c r="EB252" s="1" t="s">
        <v>466</v>
      </c>
      <c r="EC252" s="1" t="s">
        <v>407</v>
      </c>
      <c r="ED252" s="1" t="s">
        <v>223</v>
      </c>
      <c r="EE252" s="1" t="s">
        <v>9</v>
      </c>
      <c r="EF252" s="1" t="s">
        <v>8</v>
      </c>
      <c r="EG252" s="1" t="s">
        <v>8</v>
      </c>
      <c r="EH252" s="1" t="s">
        <v>8</v>
      </c>
      <c r="EI252" s="1" t="s">
        <v>12</v>
      </c>
      <c r="EJ252" s="1" t="s">
        <v>1</v>
      </c>
      <c r="EK252" s="1" t="s">
        <v>9</v>
      </c>
      <c r="EL252" s="1" t="s">
        <v>9</v>
      </c>
      <c r="EM252" s="1" t="s">
        <v>8</v>
      </c>
      <c r="EN252" s="1" t="s">
        <v>8</v>
      </c>
    </row>
    <row r="253" spans="91:144">
      <c r="CM253">
        <v>4</v>
      </c>
      <c r="CN253" s="1" t="s">
        <v>278</v>
      </c>
      <c r="CO253" s="1" t="s">
        <v>337</v>
      </c>
      <c r="CP253" s="1" t="s">
        <v>68</v>
      </c>
      <c r="CQ253" s="1" t="s">
        <v>146</v>
      </c>
      <c r="CR253" s="1" t="s">
        <v>8</v>
      </c>
      <c r="CS253" s="1" t="s">
        <v>14</v>
      </c>
      <c r="CT253" s="1" t="s">
        <v>8</v>
      </c>
      <c r="CU253" s="1" t="s">
        <v>43</v>
      </c>
      <c r="CV253" s="1" t="s">
        <v>8</v>
      </c>
      <c r="EA253">
        <v>6</v>
      </c>
      <c r="EB253" s="1" t="s">
        <v>466</v>
      </c>
      <c r="EC253" s="1" t="s">
        <v>408</v>
      </c>
      <c r="ED253" s="1" t="s">
        <v>223</v>
      </c>
      <c r="EE253" s="1" t="s">
        <v>9</v>
      </c>
      <c r="EF253" s="1" t="s">
        <v>8</v>
      </c>
      <c r="EG253" s="1" t="s">
        <v>8</v>
      </c>
      <c r="EH253" s="1" t="s">
        <v>8</v>
      </c>
      <c r="EI253" s="1" t="s">
        <v>12</v>
      </c>
      <c r="EJ253" s="1" t="s">
        <v>1</v>
      </c>
      <c r="EK253" s="1" t="s">
        <v>9</v>
      </c>
      <c r="EL253" s="1" t="s">
        <v>9</v>
      </c>
      <c r="EM253" s="1" t="s">
        <v>8</v>
      </c>
      <c r="EN253" s="1" t="s">
        <v>8</v>
      </c>
    </row>
    <row r="254" spans="91:144">
      <c r="CM254">
        <v>4</v>
      </c>
      <c r="CN254" s="1" t="s">
        <v>278</v>
      </c>
      <c r="CO254" s="1" t="s">
        <v>338</v>
      </c>
      <c r="CP254" s="1" t="s">
        <v>147</v>
      </c>
      <c r="CQ254" s="1" t="s">
        <v>148</v>
      </c>
      <c r="CR254" s="1" t="s">
        <v>8</v>
      </c>
      <c r="CS254" s="1" t="s">
        <v>14</v>
      </c>
      <c r="CT254" s="1" t="s">
        <v>8</v>
      </c>
      <c r="CU254" s="1" t="s">
        <v>43</v>
      </c>
      <c r="CV254" s="1" t="s">
        <v>8</v>
      </c>
      <c r="EA254">
        <v>6</v>
      </c>
      <c r="EB254" s="1" t="s">
        <v>467</v>
      </c>
      <c r="EC254" s="1" t="s">
        <v>404</v>
      </c>
      <c r="ED254" s="1" t="s">
        <v>223</v>
      </c>
      <c r="EE254" s="1" t="s">
        <v>9</v>
      </c>
      <c r="EF254" s="1" t="s">
        <v>8</v>
      </c>
      <c r="EG254" s="1" t="s">
        <v>8</v>
      </c>
      <c r="EH254" s="1" t="s">
        <v>8</v>
      </c>
      <c r="EI254" s="1" t="s">
        <v>12</v>
      </c>
      <c r="EJ254" s="1" t="s">
        <v>1</v>
      </c>
      <c r="EK254" s="1" t="s">
        <v>9</v>
      </c>
      <c r="EL254" s="1" t="s">
        <v>9</v>
      </c>
      <c r="EM254" s="1" t="s">
        <v>8</v>
      </c>
      <c r="EN254" s="1" t="s">
        <v>8</v>
      </c>
    </row>
    <row r="255" spans="91:144">
      <c r="CM255">
        <v>4</v>
      </c>
      <c r="CN255" s="1" t="s">
        <v>278</v>
      </c>
      <c r="CO255" s="1" t="s">
        <v>339</v>
      </c>
      <c r="CP255" s="1" t="s">
        <v>149</v>
      </c>
      <c r="CQ255" s="1" t="s">
        <v>150</v>
      </c>
      <c r="CR255" s="1" t="s">
        <v>8</v>
      </c>
      <c r="CS255" s="1" t="s">
        <v>14</v>
      </c>
      <c r="CT255" s="1" t="s">
        <v>8</v>
      </c>
      <c r="CU255" s="1" t="s">
        <v>43</v>
      </c>
      <c r="CV255" s="1" t="s">
        <v>8</v>
      </c>
      <c r="EA255">
        <v>6</v>
      </c>
      <c r="EB255" s="1" t="s">
        <v>467</v>
      </c>
      <c r="EC255" s="1" t="s">
        <v>405</v>
      </c>
      <c r="ED255" s="1" t="s">
        <v>223</v>
      </c>
      <c r="EE255" s="1" t="s">
        <v>9</v>
      </c>
      <c r="EF255" s="1" t="s">
        <v>8</v>
      </c>
      <c r="EG255" s="1" t="s">
        <v>8</v>
      </c>
      <c r="EH255" s="1" t="s">
        <v>8</v>
      </c>
      <c r="EI255" s="1" t="s">
        <v>12</v>
      </c>
      <c r="EJ255" s="1" t="s">
        <v>1</v>
      </c>
      <c r="EK255" s="1" t="s">
        <v>9</v>
      </c>
      <c r="EL255" s="1" t="s">
        <v>9</v>
      </c>
      <c r="EM255" s="1" t="s">
        <v>8</v>
      </c>
      <c r="EN255" s="1" t="s">
        <v>8</v>
      </c>
    </row>
    <row r="256" spans="91:144">
      <c r="CM256">
        <v>4</v>
      </c>
      <c r="CN256" s="1" t="s">
        <v>278</v>
      </c>
      <c r="CO256" s="1" t="s">
        <v>340</v>
      </c>
      <c r="CP256" s="1" t="s">
        <v>151</v>
      </c>
      <c r="CQ256" s="1" t="s">
        <v>152</v>
      </c>
      <c r="CR256" s="1" t="s">
        <v>8</v>
      </c>
      <c r="CS256" s="1" t="s">
        <v>14</v>
      </c>
      <c r="CT256" s="1" t="s">
        <v>8</v>
      </c>
      <c r="CU256" s="1" t="s">
        <v>43</v>
      </c>
      <c r="CV256" s="1" t="s">
        <v>8</v>
      </c>
      <c r="EA256">
        <v>6</v>
      </c>
      <c r="EB256" s="1" t="s">
        <v>467</v>
      </c>
      <c r="EC256" s="1" t="s">
        <v>406</v>
      </c>
      <c r="ED256" s="1" t="s">
        <v>223</v>
      </c>
      <c r="EE256" s="1" t="s">
        <v>9</v>
      </c>
      <c r="EF256" s="1" t="s">
        <v>8</v>
      </c>
      <c r="EG256" s="1" t="s">
        <v>8</v>
      </c>
      <c r="EH256" s="1" t="s">
        <v>8</v>
      </c>
      <c r="EI256" s="1" t="s">
        <v>12</v>
      </c>
      <c r="EJ256" s="1" t="s">
        <v>1</v>
      </c>
      <c r="EK256" s="1" t="s">
        <v>9</v>
      </c>
      <c r="EL256" s="1" t="s">
        <v>9</v>
      </c>
      <c r="EM256" s="1" t="s">
        <v>8</v>
      </c>
      <c r="EN256" s="1" t="s">
        <v>8</v>
      </c>
    </row>
    <row r="257" spans="91:144">
      <c r="CM257">
        <v>4</v>
      </c>
      <c r="CN257" s="1" t="s">
        <v>278</v>
      </c>
      <c r="CO257" s="1" t="s">
        <v>341</v>
      </c>
      <c r="CP257" s="1" t="s">
        <v>153</v>
      </c>
      <c r="CQ257" s="1" t="s">
        <v>154</v>
      </c>
      <c r="CR257" s="1" t="s">
        <v>8</v>
      </c>
      <c r="CS257" s="1" t="s">
        <v>14</v>
      </c>
      <c r="CT257" s="1" t="s">
        <v>8</v>
      </c>
      <c r="CU257" s="1" t="s">
        <v>43</v>
      </c>
      <c r="CV257" s="1" t="s">
        <v>8</v>
      </c>
      <c r="EA257">
        <v>6</v>
      </c>
      <c r="EB257" s="1" t="s">
        <v>467</v>
      </c>
      <c r="EC257" s="1" t="s">
        <v>407</v>
      </c>
      <c r="ED257" s="1" t="s">
        <v>223</v>
      </c>
      <c r="EE257" s="1" t="s">
        <v>9</v>
      </c>
      <c r="EF257" s="1" t="s">
        <v>8</v>
      </c>
      <c r="EG257" s="1" t="s">
        <v>8</v>
      </c>
      <c r="EH257" s="1" t="s">
        <v>8</v>
      </c>
      <c r="EI257" s="1" t="s">
        <v>12</v>
      </c>
      <c r="EJ257" s="1" t="s">
        <v>1</v>
      </c>
      <c r="EK257" s="1" t="s">
        <v>9</v>
      </c>
      <c r="EL257" s="1" t="s">
        <v>9</v>
      </c>
      <c r="EM257" s="1" t="s">
        <v>8</v>
      </c>
      <c r="EN257" s="1" t="s">
        <v>8</v>
      </c>
    </row>
    <row r="258" spans="91:144">
      <c r="CM258">
        <v>4</v>
      </c>
      <c r="CN258" s="1" t="s">
        <v>278</v>
      </c>
      <c r="CO258" s="1" t="s">
        <v>342</v>
      </c>
      <c r="CP258" s="1" t="s">
        <v>155</v>
      </c>
      <c r="CQ258" s="1" t="s">
        <v>156</v>
      </c>
      <c r="CR258" s="1" t="s">
        <v>8</v>
      </c>
      <c r="CS258" s="1" t="s">
        <v>14</v>
      </c>
      <c r="CT258" s="1" t="s">
        <v>8</v>
      </c>
      <c r="CU258" s="1" t="s">
        <v>43</v>
      </c>
      <c r="CV258" s="1" t="s">
        <v>8</v>
      </c>
      <c r="EA258">
        <v>6</v>
      </c>
      <c r="EB258" s="1" t="s">
        <v>467</v>
      </c>
      <c r="EC258" s="1" t="s">
        <v>408</v>
      </c>
      <c r="ED258" s="1" t="s">
        <v>223</v>
      </c>
      <c r="EE258" s="1" t="s">
        <v>9</v>
      </c>
      <c r="EF258" s="1" t="s">
        <v>8</v>
      </c>
      <c r="EG258" s="1" t="s">
        <v>8</v>
      </c>
      <c r="EH258" s="1" t="s">
        <v>8</v>
      </c>
      <c r="EI258" s="1" t="s">
        <v>12</v>
      </c>
      <c r="EJ258" s="1" t="s">
        <v>1</v>
      </c>
      <c r="EK258" s="1" t="s">
        <v>9</v>
      </c>
      <c r="EL258" s="1" t="s">
        <v>9</v>
      </c>
      <c r="EM258" s="1" t="s">
        <v>8</v>
      </c>
      <c r="EN258" s="1" t="s">
        <v>8</v>
      </c>
    </row>
    <row r="259" spans="91:144">
      <c r="CM259">
        <v>4</v>
      </c>
      <c r="CN259" s="1" t="s">
        <v>278</v>
      </c>
      <c r="CO259" s="1" t="s">
        <v>343</v>
      </c>
      <c r="CP259" s="1" t="s">
        <v>157</v>
      </c>
      <c r="CQ259" s="1" t="s">
        <v>158</v>
      </c>
      <c r="CR259" s="1" t="s">
        <v>8</v>
      </c>
      <c r="CS259" s="1" t="s">
        <v>14</v>
      </c>
      <c r="CT259" s="1" t="s">
        <v>8</v>
      </c>
      <c r="CU259" s="1" t="s">
        <v>43</v>
      </c>
      <c r="CV259" s="1" t="s">
        <v>8</v>
      </c>
      <c r="EA259">
        <v>6</v>
      </c>
      <c r="EB259" s="1" t="s">
        <v>468</v>
      </c>
      <c r="EC259" s="1" t="s">
        <v>404</v>
      </c>
      <c r="ED259" s="1" t="s">
        <v>223</v>
      </c>
      <c r="EE259" s="1" t="s">
        <v>9</v>
      </c>
      <c r="EF259" s="1" t="s">
        <v>8</v>
      </c>
      <c r="EG259" s="1" t="s">
        <v>8</v>
      </c>
      <c r="EH259" s="1" t="s">
        <v>8</v>
      </c>
      <c r="EI259" s="1" t="s">
        <v>12</v>
      </c>
      <c r="EJ259" s="1" t="s">
        <v>1</v>
      </c>
      <c r="EK259" s="1" t="s">
        <v>9</v>
      </c>
      <c r="EL259" s="1" t="s">
        <v>9</v>
      </c>
      <c r="EM259" s="1" t="s">
        <v>8</v>
      </c>
      <c r="EN259" s="1" t="s">
        <v>8</v>
      </c>
    </row>
    <row r="260" spans="91:144">
      <c r="CM260">
        <v>4</v>
      </c>
      <c r="CN260" s="1" t="s">
        <v>278</v>
      </c>
      <c r="CO260" s="1" t="s">
        <v>344</v>
      </c>
      <c r="CP260" s="1" t="s">
        <v>159</v>
      </c>
      <c r="CQ260" s="1" t="s">
        <v>160</v>
      </c>
      <c r="CR260" s="1" t="s">
        <v>8</v>
      </c>
      <c r="CS260" s="1" t="s">
        <v>14</v>
      </c>
      <c r="CT260" s="1" t="s">
        <v>8</v>
      </c>
      <c r="CU260" s="1" t="s">
        <v>43</v>
      </c>
      <c r="CV260" s="1" t="s">
        <v>8</v>
      </c>
      <c r="EA260">
        <v>6</v>
      </c>
      <c r="EB260" s="1" t="s">
        <v>468</v>
      </c>
      <c r="EC260" s="1" t="s">
        <v>405</v>
      </c>
      <c r="ED260" s="1" t="s">
        <v>223</v>
      </c>
      <c r="EE260" s="1" t="s">
        <v>9</v>
      </c>
      <c r="EF260" s="1" t="s">
        <v>8</v>
      </c>
      <c r="EG260" s="1" t="s">
        <v>8</v>
      </c>
      <c r="EH260" s="1" t="s">
        <v>8</v>
      </c>
      <c r="EI260" s="1" t="s">
        <v>12</v>
      </c>
      <c r="EJ260" s="1" t="s">
        <v>1</v>
      </c>
      <c r="EK260" s="1" t="s">
        <v>9</v>
      </c>
      <c r="EL260" s="1" t="s">
        <v>9</v>
      </c>
      <c r="EM260" s="1" t="s">
        <v>8</v>
      </c>
      <c r="EN260" s="1" t="s">
        <v>8</v>
      </c>
    </row>
    <row r="261" spans="91:144">
      <c r="CM261">
        <v>4</v>
      </c>
      <c r="CN261" s="1" t="s">
        <v>278</v>
      </c>
      <c r="CO261" s="1" t="s">
        <v>345</v>
      </c>
      <c r="CP261" s="1" t="s">
        <v>161</v>
      </c>
      <c r="CQ261" s="1" t="s">
        <v>162</v>
      </c>
      <c r="CR261" s="1" t="s">
        <v>8</v>
      </c>
      <c r="CS261" s="1" t="s">
        <v>14</v>
      </c>
      <c r="CT261" s="1" t="s">
        <v>8</v>
      </c>
      <c r="CU261" s="1" t="s">
        <v>43</v>
      </c>
      <c r="CV261" s="1" t="s">
        <v>8</v>
      </c>
      <c r="EA261">
        <v>6</v>
      </c>
      <c r="EB261" s="1" t="s">
        <v>468</v>
      </c>
      <c r="EC261" s="1" t="s">
        <v>406</v>
      </c>
      <c r="ED261" s="1" t="s">
        <v>223</v>
      </c>
      <c r="EE261" s="1" t="s">
        <v>9</v>
      </c>
      <c r="EF261" s="1" t="s">
        <v>8</v>
      </c>
      <c r="EG261" s="1" t="s">
        <v>8</v>
      </c>
      <c r="EH261" s="1" t="s">
        <v>8</v>
      </c>
      <c r="EI261" s="1" t="s">
        <v>12</v>
      </c>
      <c r="EJ261" s="1" t="s">
        <v>1</v>
      </c>
      <c r="EK261" s="1" t="s">
        <v>9</v>
      </c>
      <c r="EL261" s="1" t="s">
        <v>9</v>
      </c>
      <c r="EM261" s="1" t="s">
        <v>8</v>
      </c>
      <c r="EN261" s="1" t="s">
        <v>8</v>
      </c>
    </row>
    <row r="262" spans="91:144">
      <c r="CM262">
        <v>4</v>
      </c>
      <c r="CN262" s="1" t="s">
        <v>278</v>
      </c>
      <c r="CO262" s="1" t="s">
        <v>346</v>
      </c>
      <c r="CP262" s="1" t="s">
        <v>163</v>
      </c>
      <c r="CQ262" s="1" t="s">
        <v>164</v>
      </c>
      <c r="CR262" s="1" t="s">
        <v>8</v>
      </c>
      <c r="CS262" s="1" t="s">
        <v>67</v>
      </c>
      <c r="CT262" s="1" t="s">
        <v>8</v>
      </c>
      <c r="CU262" s="1" t="s">
        <v>43</v>
      </c>
      <c r="CV262" s="1" t="s">
        <v>8</v>
      </c>
      <c r="EA262">
        <v>6</v>
      </c>
      <c r="EB262" s="1" t="s">
        <v>468</v>
      </c>
      <c r="EC262" s="1" t="s">
        <v>407</v>
      </c>
      <c r="ED262" s="1" t="s">
        <v>223</v>
      </c>
      <c r="EE262" s="1" t="s">
        <v>9</v>
      </c>
      <c r="EF262" s="1" t="s">
        <v>8</v>
      </c>
      <c r="EG262" s="1" t="s">
        <v>8</v>
      </c>
      <c r="EH262" s="1" t="s">
        <v>8</v>
      </c>
      <c r="EI262" s="1" t="s">
        <v>12</v>
      </c>
      <c r="EJ262" s="1" t="s">
        <v>1</v>
      </c>
      <c r="EK262" s="1" t="s">
        <v>9</v>
      </c>
      <c r="EL262" s="1" t="s">
        <v>9</v>
      </c>
      <c r="EM262" s="1" t="s">
        <v>8</v>
      </c>
      <c r="EN262" s="1" t="s">
        <v>8</v>
      </c>
    </row>
    <row r="263" spans="91:144">
      <c r="CM263">
        <v>4</v>
      </c>
      <c r="CN263" s="1" t="s">
        <v>278</v>
      </c>
      <c r="CO263" s="1" t="s">
        <v>347</v>
      </c>
      <c r="CP263" s="1" t="s">
        <v>68</v>
      </c>
      <c r="CQ263" s="1" t="s">
        <v>165</v>
      </c>
      <c r="CR263" s="1" t="s">
        <v>8</v>
      </c>
      <c r="CS263" s="1" t="s">
        <v>14</v>
      </c>
      <c r="CT263" s="1" t="s">
        <v>8</v>
      </c>
      <c r="CU263" s="1" t="s">
        <v>43</v>
      </c>
      <c r="CV263" s="1" t="s">
        <v>8</v>
      </c>
      <c r="EA263">
        <v>6</v>
      </c>
      <c r="EB263" s="1" t="s">
        <v>468</v>
      </c>
      <c r="EC263" s="1" t="s">
        <v>408</v>
      </c>
      <c r="ED263" s="1" t="s">
        <v>223</v>
      </c>
      <c r="EE263" s="1" t="s">
        <v>9</v>
      </c>
      <c r="EF263" s="1" t="s">
        <v>8</v>
      </c>
      <c r="EG263" s="1" t="s">
        <v>8</v>
      </c>
      <c r="EH263" s="1" t="s">
        <v>8</v>
      </c>
      <c r="EI263" s="1" t="s">
        <v>12</v>
      </c>
      <c r="EJ263" s="1" t="s">
        <v>1</v>
      </c>
      <c r="EK263" s="1" t="s">
        <v>9</v>
      </c>
      <c r="EL263" s="1" t="s">
        <v>9</v>
      </c>
      <c r="EM263" s="1" t="s">
        <v>8</v>
      </c>
      <c r="EN263" s="1" t="s">
        <v>8</v>
      </c>
    </row>
    <row r="264" spans="91:144">
      <c r="CM264">
        <v>4</v>
      </c>
      <c r="CN264" s="1" t="s">
        <v>278</v>
      </c>
      <c r="CO264" s="1" t="s">
        <v>348</v>
      </c>
      <c r="CP264" s="1" t="s">
        <v>166</v>
      </c>
      <c r="CQ264" s="1" t="s">
        <v>167</v>
      </c>
      <c r="CR264" s="1" t="s">
        <v>8</v>
      </c>
      <c r="CS264" s="1" t="s">
        <v>14</v>
      </c>
      <c r="CT264" s="1" t="s">
        <v>8</v>
      </c>
      <c r="CU264" s="1" t="s">
        <v>43</v>
      </c>
      <c r="CV264" s="1" t="s">
        <v>8</v>
      </c>
      <c r="EA264">
        <v>6</v>
      </c>
      <c r="EB264" s="1" t="s">
        <v>469</v>
      </c>
      <c r="EC264" s="1" t="s">
        <v>404</v>
      </c>
      <c r="ED264" s="1" t="s">
        <v>223</v>
      </c>
      <c r="EE264" s="1" t="s">
        <v>9</v>
      </c>
      <c r="EF264" s="1" t="s">
        <v>8</v>
      </c>
      <c r="EG264" s="1" t="s">
        <v>8</v>
      </c>
      <c r="EH264" s="1" t="s">
        <v>8</v>
      </c>
      <c r="EI264" s="1" t="s">
        <v>12</v>
      </c>
      <c r="EJ264" s="1" t="s">
        <v>1</v>
      </c>
      <c r="EK264" s="1" t="s">
        <v>9</v>
      </c>
      <c r="EL264" s="1" t="s">
        <v>9</v>
      </c>
      <c r="EM264" s="1" t="s">
        <v>8</v>
      </c>
      <c r="EN264" s="1" t="s">
        <v>8</v>
      </c>
    </row>
    <row r="265" spans="91:144">
      <c r="CM265">
        <v>4</v>
      </c>
      <c r="CN265" s="1" t="s">
        <v>278</v>
      </c>
      <c r="CO265" s="1" t="s">
        <v>349</v>
      </c>
      <c r="CP265" s="1" t="s">
        <v>68</v>
      </c>
      <c r="CQ265" s="1" t="s">
        <v>168</v>
      </c>
      <c r="CR265" s="1" t="s">
        <v>8</v>
      </c>
      <c r="CS265" s="1" t="s">
        <v>14</v>
      </c>
      <c r="CT265" s="1" t="s">
        <v>8</v>
      </c>
      <c r="CU265" s="1" t="s">
        <v>43</v>
      </c>
      <c r="CV265" s="1" t="s">
        <v>8</v>
      </c>
      <c r="EA265">
        <v>6</v>
      </c>
      <c r="EB265" s="1" t="s">
        <v>469</v>
      </c>
      <c r="EC265" s="1" t="s">
        <v>405</v>
      </c>
      <c r="ED265" s="1" t="s">
        <v>223</v>
      </c>
      <c r="EE265" s="1" t="s">
        <v>9</v>
      </c>
      <c r="EF265" s="1" t="s">
        <v>8</v>
      </c>
      <c r="EG265" s="1" t="s">
        <v>8</v>
      </c>
      <c r="EH265" s="1" t="s">
        <v>8</v>
      </c>
      <c r="EI265" s="1" t="s">
        <v>12</v>
      </c>
      <c r="EJ265" s="1" t="s">
        <v>1</v>
      </c>
      <c r="EK265" s="1" t="s">
        <v>9</v>
      </c>
      <c r="EL265" s="1" t="s">
        <v>9</v>
      </c>
      <c r="EM265" s="1" t="s">
        <v>8</v>
      </c>
      <c r="EN265" s="1" t="s">
        <v>8</v>
      </c>
    </row>
    <row r="266" spans="91:144">
      <c r="CM266">
        <v>4</v>
      </c>
      <c r="CN266" s="1" t="s">
        <v>278</v>
      </c>
      <c r="CO266" s="1" t="s">
        <v>350</v>
      </c>
      <c r="CP266" s="1" t="s">
        <v>169</v>
      </c>
      <c r="CQ266" s="1" t="s">
        <v>170</v>
      </c>
      <c r="CR266" s="1" t="s">
        <v>8</v>
      </c>
      <c r="CS266" s="1" t="s">
        <v>67</v>
      </c>
      <c r="CT266" s="1" t="s">
        <v>8</v>
      </c>
      <c r="CU266" s="1" t="s">
        <v>43</v>
      </c>
      <c r="CV266" s="1" t="s">
        <v>8</v>
      </c>
      <c r="EA266">
        <v>6</v>
      </c>
      <c r="EB266" s="1" t="s">
        <v>469</v>
      </c>
      <c r="EC266" s="1" t="s">
        <v>406</v>
      </c>
      <c r="ED266" s="1" t="s">
        <v>223</v>
      </c>
      <c r="EE266" s="1" t="s">
        <v>9</v>
      </c>
      <c r="EF266" s="1" t="s">
        <v>8</v>
      </c>
      <c r="EG266" s="1" t="s">
        <v>8</v>
      </c>
      <c r="EH266" s="1" t="s">
        <v>8</v>
      </c>
      <c r="EI266" s="1" t="s">
        <v>12</v>
      </c>
      <c r="EJ266" s="1" t="s">
        <v>1</v>
      </c>
      <c r="EK266" s="1" t="s">
        <v>9</v>
      </c>
      <c r="EL266" s="1" t="s">
        <v>9</v>
      </c>
      <c r="EM266" s="1" t="s">
        <v>8</v>
      </c>
      <c r="EN266" s="1" t="s">
        <v>8</v>
      </c>
    </row>
    <row r="267" spans="91:144">
      <c r="CM267">
        <v>4</v>
      </c>
      <c r="CN267" s="1" t="s">
        <v>278</v>
      </c>
      <c r="CO267" s="1" t="s">
        <v>351</v>
      </c>
      <c r="CP267" s="1" t="s">
        <v>68</v>
      </c>
      <c r="CQ267" s="1" t="s">
        <v>171</v>
      </c>
      <c r="CR267" s="1" t="s">
        <v>8</v>
      </c>
      <c r="CS267" s="1" t="s">
        <v>14</v>
      </c>
      <c r="CT267" s="1" t="s">
        <v>8</v>
      </c>
      <c r="CU267" s="1" t="s">
        <v>43</v>
      </c>
      <c r="CV267" s="1" t="s">
        <v>8</v>
      </c>
      <c r="EA267">
        <v>6</v>
      </c>
      <c r="EB267" s="1" t="s">
        <v>469</v>
      </c>
      <c r="EC267" s="1" t="s">
        <v>407</v>
      </c>
      <c r="ED267" s="1" t="s">
        <v>223</v>
      </c>
      <c r="EE267" s="1" t="s">
        <v>9</v>
      </c>
      <c r="EF267" s="1" t="s">
        <v>8</v>
      </c>
      <c r="EG267" s="1" t="s">
        <v>8</v>
      </c>
      <c r="EH267" s="1" t="s">
        <v>8</v>
      </c>
      <c r="EI267" s="1" t="s">
        <v>12</v>
      </c>
      <c r="EJ267" s="1" t="s">
        <v>1</v>
      </c>
      <c r="EK267" s="1" t="s">
        <v>9</v>
      </c>
      <c r="EL267" s="1" t="s">
        <v>9</v>
      </c>
      <c r="EM267" s="1" t="s">
        <v>8</v>
      </c>
      <c r="EN267" s="1" t="s">
        <v>8</v>
      </c>
    </row>
    <row r="268" spans="91:144">
      <c r="CM268">
        <v>4</v>
      </c>
      <c r="CN268" s="1" t="s">
        <v>278</v>
      </c>
      <c r="CO268" s="1" t="s">
        <v>352</v>
      </c>
      <c r="CP268" s="1" t="s">
        <v>172</v>
      </c>
      <c r="CQ268" s="1" t="s">
        <v>173</v>
      </c>
      <c r="CR268" s="1" t="s">
        <v>8</v>
      </c>
      <c r="CS268" s="1" t="s">
        <v>14</v>
      </c>
      <c r="CT268" s="1" t="s">
        <v>8</v>
      </c>
      <c r="CU268" s="1" t="s">
        <v>43</v>
      </c>
      <c r="CV268" s="1" t="s">
        <v>8</v>
      </c>
      <c r="EA268">
        <v>6</v>
      </c>
      <c r="EB268" s="1" t="s">
        <v>469</v>
      </c>
      <c r="EC268" s="1" t="s">
        <v>408</v>
      </c>
      <c r="ED268" s="1" t="s">
        <v>223</v>
      </c>
      <c r="EE268" s="1" t="s">
        <v>9</v>
      </c>
      <c r="EF268" s="1" t="s">
        <v>8</v>
      </c>
      <c r="EG268" s="1" t="s">
        <v>8</v>
      </c>
      <c r="EH268" s="1" t="s">
        <v>8</v>
      </c>
      <c r="EI268" s="1" t="s">
        <v>12</v>
      </c>
      <c r="EJ268" s="1" t="s">
        <v>1</v>
      </c>
      <c r="EK268" s="1" t="s">
        <v>9</v>
      </c>
      <c r="EL268" s="1" t="s">
        <v>9</v>
      </c>
      <c r="EM268" s="1" t="s">
        <v>8</v>
      </c>
      <c r="EN268" s="1" t="s">
        <v>8</v>
      </c>
    </row>
    <row r="269" spans="91:144">
      <c r="CM269">
        <v>4</v>
      </c>
      <c r="CN269" s="1" t="s">
        <v>278</v>
      </c>
      <c r="CO269" s="1" t="s">
        <v>353</v>
      </c>
      <c r="CP269" s="1" t="s">
        <v>68</v>
      </c>
      <c r="CQ269" s="1" t="s">
        <v>174</v>
      </c>
      <c r="CR269" s="1" t="s">
        <v>8</v>
      </c>
      <c r="CS269" s="1" t="s">
        <v>14</v>
      </c>
      <c r="CT269" s="1" t="s">
        <v>8</v>
      </c>
      <c r="CU269" s="1" t="s">
        <v>43</v>
      </c>
      <c r="CV269" s="1" t="s">
        <v>8</v>
      </c>
      <c r="EA269">
        <v>6</v>
      </c>
      <c r="EB269" s="1" t="s">
        <v>470</v>
      </c>
      <c r="EC269" s="1" t="s">
        <v>404</v>
      </c>
      <c r="ED269" s="1" t="s">
        <v>223</v>
      </c>
      <c r="EE269" s="1" t="s">
        <v>9</v>
      </c>
      <c r="EF269" s="1" t="s">
        <v>8</v>
      </c>
      <c r="EG269" s="1" t="s">
        <v>8</v>
      </c>
      <c r="EH269" s="1" t="s">
        <v>8</v>
      </c>
      <c r="EI269" s="1" t="s">
        <v>12</v>
      </c>
      <c r="EJ269" s="1" t="s">
        <v>1</v>
      </c>
      <c r="EK269" s="1" t="s">
        <v>9</v>
      </c>
      <c r="EL269" s="1" t="s">
        <v>9</v>
      </c>
      <c r="EM269" s="1" t="s">
        <v>8</v>
      </c>
      <c r="EN269" s="1" t="s">
        <v>8</v>
      </c>
    </row>
    <row r="270" spans="91:144">
      <c r="CM270">
        <v>4</v>
      </c>
      <c r="CN270" s="1" t="s">
        <v>278</v>
      </c>
      <c r="CO270" s="1" t="s">
        <v>354</v>
      </c>
      <c r="CP270" s="1" t="s">
        <v>175</v>
      </c>
      <c r="CQ270" s="1" t="s">
        <v>176</v>
      </c>
      <c r="CR270" s="1" t="s">
        <v>8</v>
      </c>
      <c r="CS270" s="1" t="s">
        <v>14</v>
      </c>
      <c r="CT270" s="1" t="s">
        <v>8</v>
      </c>
      <c r="CU270" s="1" t="s">
        <v>43</v>
      </c>
      <c r="CV270" s="1" t="s">
        <v>8</v>
      </c>
      <c r="EA270">
        <v>6</v>
      </c>
      <c r="EB270" s="1" t="s">
        <v>470</v>
      </c>
      <c r="EC270" s="1" t="s">
        <v>405</v>
      </c>
      <c r="ED270" s="1" t="s">
        <v>223</v>
      </c>
      <c r="EE270" s="1" t="s">
        <v>9</v>
      </c>
      <c r="EF270" s="1" t="s">
        <v>8</v>
      </c>
      <c r="EG270" s="1" t="s">
        <v>8</v>
      </c>
      <c r="EH270" s="1" t="s">
        <v>8</v>
      </c>
      <c r="EI270" s="1" t="s">
        <v>12</v>
      </c>
      <c r="EJ270" s="1" t="s">
        <v>1</v>
      </c>
      <c r="EK270" s="1" t="s">
        <v>9</v>
      </c>
      <c r="EL270" s="1" t="s">
        <v>9</v>
      </c>
      <c r="EM270" s="1" t="s">
        <v>8</v>
      </c>
      <c r="EN270" s="1" t="s">
        <v>8</v>
      </c>
    </row>
    <row r="271" spans="91:144">
      <c r="CM271">
        <v>4</v>
      </c>
      <c r="CN271" s="1" t="s">
        <v>278</v>
      </c>
      <c r="CO271" s="1" t="s">
        <v>355</v>
      </c>
      <c r="CP271" s="1" t="s">
        <v>177</v>
      </c>
      <c r="CQ271" s="1" t="s">
        <v>178</v>
      </c>
      <c r="CR271" s="1" t="s">
        <v>8</v>
      </c>
      <c r="CS271" s="1" t="s">
        <v>14</v>
      </c>
      <c r="CT271" s="1" t="s">
        <v>8</v>
      </c>
      <c r="CU271" s="1" t="s">
        <v>43</v>
      </c>
      <c r="CV271" s="1" t="s">
        <v>8</v>
      </c>
      <c r="EA271">
        <v>6</v>
      </c>
      <c r="EB271" s="1" t="s">
        <v>470</v>
      </c>
      <c r="EC271" s="1" t="s">
        <v>406</v>
      </c>
      <c r="ED271" s="1" t="s">
        <v>223</v>
      </c>
      <c r="EE271" s="1" t="s">
        <v>9</v>
      </c>
      <c r="EF271" s="1" t="s">
        <v>8</v>
      </c>
      <c r="EG271" s="1" t="s">
        <v>8</v>
      </c>
      <c r="EH271" s="1" t="s">
        <v>8</v>
      </c>
      <c r="EI271" s="1" t="s">
        <v>12</v>
      </c>
      <c r="EJ271" s="1" t="s">
        <v>1</v>
      </c>
      <c r="EK271" s="1" t="s">
        <v>9</v>
      </c>
      <c r="EL271" s="1" t="s">
        <v>9</v>
      </c>
      <c r="EM271" s="1" t="s">
        <v>8</v>
      </c>
      <c r="EN271" s="1" t="s">
        <v>8</v>
      </c>
    </row>
    <row r="272" spans="91:144">
      <c r="CM272">
        <v>4</v>
      </c>
      <c r="CN272" s="1" t="s">
        <v>278</v>
      </c>
      <c r="CO272" s="1" t="s">
        <v>356</v>
      </c>
      <c r="CP272" s="1" t="s">
        <v>179</v>
      </c>
      <c r="CQ272" s="1" t="s">
        <v>180</v>
      </c>
      <c r="CR272" s="1" t="s">
        <v>8</v>
      </c>
      <c r="CS272" s="1" t="s">
        <v>14</v>
      </c>
      <c r="CT272" s="1" t="s">
        <v>8</v>
      </c>
      <c r="CU272" s="1" t="s">
        <v>43</v>
      </c>
      <c r="CV272" s="1" t="s">
        <v>8</v>
      </c>
      <c r="EA272">
        <v>6</v>
      </c>
      <c r="EB272" s="1" t="s">
        <v>470</v>
      </c>
      <c r="EC272" s="1" t="s">
        <v>407</v>
      </c>
      <c r="ED272" s="1" t="s">
        <v>223</v>
      </c>
      <c r="EE272" s="1" t="s">
        <v>9</v>
      </c>
      <c r="EF272" s="1" t="s">
        <v>8</v>
      </c>
      <c r="EG272" s="1" t="s">
        <v>8</v>
      </c>
      <c r="EH272" s="1" t="s">
        <v>8</v>
      </c>
      <c r="EI272" s="1" t="s">
        <v>12</v>
      </c>
      <c r="EJ272" s="1" t="s">
        <v>1</v>
      </c>
      <c r="EK272" s="1" t="s">
        <v>9</v>
      </c>
      <c r="EL272" s="1" t="s">
        <v>9</v>
      </c>
      <c r="EM272" s="1" t="s">
        <v>8</v>
      </c>
      <c r="EN272" s="1" t="s">
        <v>8</v>
      </c>
    </row>
    <row r="273" spans="91:144">
      <c r="CM273">
        <v>4</v>
      </c>
      <c r="CN273" s="1" t="s">
        <v>278</v>
      </c>
      <c r="CO273" s="1" t="s">
        <v>357</v>
      </c>
      <c r="CP273" s="1" t="s">
        <v>181</v>
      </c>
      <c r="CQ273" s="1" t="s">
        <v>182</v>
      </c>
      <c r="CR273" s="1" t="s">
        <v>8</v>
      </c>
      <c r="CS273" s="1" t="s">
        <v>67</v>
      </c>
      <c r="CT273" s="1" t="s">
        <v>8</v>
      </c>
      <c r="CU273" s="1" t="s">
        <v>43</v>
      </c>
      <c r="CV273" s="1" t="s">
        <v>8</v>
      </c>
      <c r="EA273">
        <v>6</v>
      </c>
      <c r="EB273" s="1" t="s">
        <v>470</v>
      </c>
      <c r="EC273" s="1" t="s">
        <v>408</v>
      </c>
      <c r="ED273" s="1" t="s">
        <v>223</v>
      </c>
      <c r="EE273" s="1" t="s">
        <v>9</v>
      </c>
      <c r="EF273" s="1" t="s">
        <v>8</v>
      </c>
      <c r="EG273" s="1" t="s">
        <v>8</v>
      </c>
      <c r="EH273" s="1" t="s">
        <v>8</v>
      </c>
      <c r="EI273" s="1" t="s">
        <v>12</v>
      </c>
      <c r="EJ273" s="1" t="s">
        <v>1</v>
      </c>
      <c r="EK273" s="1" t="s">
        <v>9</v>
      </c>
      <c r="EL273" s="1" t="s">
        <v>9</v>
      </c>
      <c r="EM273" s="1" t="s">
        <v>8</v>
      </c>
      <c r="EN273" s="1" t="s">
        <v>8</v>
      </c>
    </row>
    <row r="274" spans="91:144">
      <c r="CM274">
        <v>4</v>
      </c>
      <c r="CN274" s="1" t="s">
        <v>278</v>
      </c>
      <c r="CO274" s="1" t="s">
        <v>358</v>
      </c>
      <c r="CP274" s="1" t="s">
        <v>68</v>
      </c>
      <c r="CQ274" s="1" t="s">
        <v>183</v>
      </c>
      <c r="CR274" s="1" t="s">
        <v>8</v>
      </c>
      <c r="CS274" s="1" t="s">
        <v>14</v>
      </c>
      <c r="CT274" s="1" t="s">
        <v>8</v>
      </c>
      <c r="CU274" s="1" t="s">
        <v>43</v>
      </c>
      <c r="CV274" s="1" t="s">
        <v>8</v>
      </c>
      <c r="EA274">
        <v>6</v>
      </c>
      <c r="EB274" s="1" t="s">
        <v>471</v>
      </c>
      <c r="EC274" s="1" t="s">
        <v>404</v>
      </c>
      <c r="ED274" s="1" t="s">
        <v>223</v>
      </c>
      <c r="EE274" s="1" t="s">
        <v>9</v>
      </c>
      <c r="EF274" s="1" t="s">
        <v>1</v>
      </c>
      <c r="EG274" s="1" t="s">
        <v>8</v>
      </c>
      <c r="EH274" s="1" t="s">
        <v>8</v>
      </c>
      <c r="EI274" s="1" t="s">
        <v>12</v>
      </c>
      <c r="EJ274" s="1" t="s">
        <v>1</v>
      </c>
      <c r="EK274" s="1" t="s">
        <v>9</v>
      </c>
      <c r="EL274" s="1" t="s">
        <v>9</v>
      </c>
      <c r="EM274" s="1" t="s">
        <v>8</v>
      </c>
      <c r="EN274" s="1" t="s">
        <v>8</v>
      </c>
    </row>
    <row r="275" spans="91:144">
      <c r="CM275">
        <v>4</v>
      </c>
      <c r="CN275" s="1" t="s">
        <v>278</v>
      </c>
      <c r="CO275" s="1" t="s">
        <v>359</v>
      </c>
      <c r="CP275" s="1" t="s">
        <v>184</v>
      </c>
      <c r="CQ275" s="1" t="s">
        <v>185</v>
      </c>
      <c r="CR275" s="1" t="s">
        <v>8</v>
      </c>
      <c r="CS275" s="1" t="s">
        <v>67</v>
      </c>
      <c r="CT275" s="1" t="s">
        <v>8</v>
      </c>
      <c r="CU275" s="1" t="s">
        <v>43</v>
      </c>
      <c r="CV275" s="1" t="s">
        <v>8</v>
      </c>
      <c r="EA275">
        <v>6</v>
      </c>
      <c r="EB275" s="1" t="s">
        <v>471</v>
      </c>
      <c r="EC275" s="1" t="s">
        <v>405</v>
      </c>
      <c r="ED275" s="1" t="s">
        <v>223</v>
      </c>
      <c r="EE275" s="1" t="s">
        <v>9</v>
      </c>
      <c r="EF275" s="1" t="s">
        <v>1</v>
      </c>
      <c r="EG275" s="1" t="s">
        <v>8</v>
      </c>
      <c r="EH275" s="1" t="s">
        <v>8</v>
      </c>
      <c r="EI275" s="1" t="s">
        <v>12</v>
      </c>
      <c r="EJ275" s="1" t="s">
        <v>1</v>
      </c>
      <c r="EK275" s="1" t="s">
        <v>9</v>
      </c>
      <c r="EL275" s="1" t="s">
        <v>9</v>
      </c>
      <c r="EM275" s="1" t="s">
        <v>8</v>
      </c>
      <c r="EN275" s="1" t="s">
        <v>8</v>
      </c>
    </row>
    <row r="276" spans="91:144">
      <c r="CM276">
        <v>4</v>
      </c>
      <c r="CN276" s="1" t="s">
        <v>278</v>
      </c>
      <c r="CO276" s="1" t="s">
        <v>360</v>
      </c>
      <c r="CP276" s="1" t="s">
        <v>68</v>
      </c>
      <c r="CQ276" s="1" t="s">
        <v>186</v>
      </c>
      <c r="CR276" s="1" t="s">
        <v>8</v>
      </c>
      <c r="CS276" s="1" t="s">
        <v>14</v>
      </c>
      <c r="CT276" s="1" t="s">
        <v>8</v>
      </c>
      <c r="CU276" s="1" t="s">
        <v>43</v>
      </c>
      <c r="CV276" s="1" t="s">
        <v>8</v>
      </c>
      <c r="EA276">
        <v>6</v>
      </c>
      <c r="EB276" s="1" t="s">
        <v>471</v>
      </c>
      <c r="EC276" s="1" t="s">
        <v>406</v>
      </c>
      <c r="ED276" s="1" t="s">
        <v>223</v>
      </c>
      <c r="EE276" s="1" t="s">
        <v>9</v>
      </c>
      <c r="EF276" s="1" t="s">
        <v>1</v>
      </c>
      <c r="EG276" s="1" t="s">
        <v>8</v>
      </c>
      <c r="EH276" s="1" t="s">
        <v>8</v>
      </c>
      <c r="EI276" s="1" t="s">
        <v>12</v>
      </c>
      <c r="EJ276" s="1" t="s">
        <v>1</v>
      </c>
      <c r="EK276" s="1" t="s">
        <v>9</v>
      </c>
      <c r="EL276" s="1" t="s">
        <v>9</v>
      </c>
      <c r="EM276" s="1" t="s">
        <v>8</v>
      </c>
      <c r="EN276" s="1" t="s">
        <v>8</v>
      </c>
    </row>
    <row r="277" spans="91:144">
      <c r="CM277">
        <v>4</v>
      </c>
      <c r="CN277" s="1" t="s">
        <v>278</v>
      </c>
      <c r="CO277" s="1" t="s">
        <v>361</v>
      </c>
      <c r="CP277" s="1" t="s">
        <v>187</v>
      </c>
      <c r="CQ277" s="1" t="s">
        <v>188</v>
      </c>
      <c r="CR277" s="1" t="s">
        <v>8</v>
      </c>
      <c r="CS277" s="1" t="s">
        <v>14</v>
      </c>
      <c r="CT277" s="1" t="s">
        <v>8</v>
      </c>
      <c r="CU277" s="1" t="s">
        <v>43</v>
      </c>
      <c r="CV277" s="1" t="s">
        <v>8</v>
      </c>
      <c r="EA277">
        <v>6</v>
      </c>
      <c r="EB277" s="1" t="s">
        <v>471</v>
      </c>
      <c r="EC277" s="1" t="s">
        <v>407</v>
      </c>
      <c r="ED277" s="1" t="s">
        <v>223</v>
      </c>
      <c r="EE277" s="1" t="s">
        <v>9</v>
      </c>
      <c r="EF277" s="1" t="s">
        <v>1</v>
      </c>
      <c r="EG277" s="1" t="s">
        <v>8</v>
      </c>
      <c r="EH277" s="1" t="s">
        <v>8</v>
      </c>
      <c r="EI277" s="1" t="s">
        <v>12</v>
      </c>
      <c r="EJ277" s="1" t="s">
        <v>1</v>
      </c>
      <c r="EK277" s="1" t="s">
        <v>9</v>
      </c>
      <c r="EL277" s="1" t="s">
        <v>9</v>
      </c>
      <c r="EM277" s="1" t="s">
        <v>8</v>
      </c>
      <c r="EN277" s="1" t="s">
        <v>8</v>
      </c>
    </row>
    <row r="278" spans="91:144">
      <c r="CM278">
        <v>4</v>
      </c>
      <c r="CN278" s="1" t="s">
        <v>278</v>
      </c>
      <c r="CO278" s="1" t="s">
        <v>362</v>
      </c>
      <c r="CP278" s="1" t="s">
        <v>189</v>
      </c>
      <c r="CQ278" s="1" t="s">
        <v>190</v>
      </c>
      <c r="CR278" s="1" t="s">
        <v>8</v>
      </c>
      <c r="CS278" s="1" t="s">
        <v>14</v>
      </c>
      <c r="CT278" s="1" t="s">
        <v>8</v>
      </c>
      <c r="CU278" s="1" t="s">
        <v>43</v>
      </c>
      <c r="CV278" s="1" t="s">
        <v>8</v>
      </c>
      <c r="EA278">
        <v>6</v>
      </c>
      <c r="EB278" s="1" t="s">
        <v>471</v>
      </c>
      <c r="EC278" s="1" t="s">
        <v>408</v>
      </c>
      <c r="ED278" s="1" t="s">
        <v>223</v>
      </c>
      <c r="EE278" s="1" t="s">
        <v>9</v>
      </c>
      <c r="EF278" s="1" t="s">
        <v>1</v>
      </c>
      <c r="EG278" s="1" t="s">
        <v>8</v>
      </c>
      <c r="EH278" s="1" t="s">
        <v>8</v>
      </c>
      <c r="EI278" s="1" t="s">
        <v>12</v>
      </c>
      <c r="EJ278" s="1" t="s">
        <v>1</v>
      </c>
      <c r="EK278" s="1" t="s">
        <v>9</v>
      </c>
      <c r="EL278" s="1" t="s">
        <v>9</v>
      </c>
      <c r="EM278" s="1" t="s">
        <v>8</v>
      </c>
      <c r="EN278" s="1" t="s">
        <v>8</v>
      </c>
    </row>
    <row r="279" spans="91:144">
      <c r="CM279">
        <v>4</v>
      </c>
      <c r="CN279" s="1" t="s">
        <v>278</v>
      </c>
      <c r="CO279" s="1" t="s">
        <v>363</v>
      </c>
      <c r="CP279" s="1" t="s">
        <v>191</v>
      </c>
      <c r="CQ279" s="1" t="s">
        <v>192</v>
      </c>
      <c r="CR279" s="1" t="s">
        <v>8</v>
      </c>
      <c r="CS279" s="1" t="s">
        <v>67</v>
      </c>
      <c r="CT279" s="1" t="s">
        <v>8</v>
      </c>
      <c r="CU279" s="1" t="s">
        <v>43</v>
      </c>
      <c r="CV279" s="1" t="s">
        <v>8</v>
      </c>
      <c r="EA279">
        <v>6</v>
      </c>
      <c r="EB279" s="1" t="s">
        <v>472</v>
      </c>
      <c r="EC279" s="1" t="s">
        <v>404</v>
      </c>
      <c r="ED279" s="1" t="s">
        <v>506</v>
      </c>
      <c r="EE279" s="1" t="s">
        <v>9</v>
      </c>
      <c r="EF279" s="1" t="s">
        <v>1</v>
      </c>
      <c r="EG279" s="1" t="s">
        <v>8</v>
      </c>
      <c r="EH279" s="1" t="s">
        <v>8</v>
      </c>
      <c r="EI279" s="1" t="s">
        <v>12</v>
      </c>
      <c r="EJ279" s="1" t="s">
        <v>1</v>
      </c>
      <c r="EK279" s="1" t="s">
        <v>9</v>
      </c>
      <c r="EL279" s="1" t="s">
        <v>9</v>
      </c>
      <c r="EM279" s="1" t="s">
        <v>8</v>
      </c>
      <c r="EN279" s="1" t="s">
        <v>8</v>
      </c>
    </row>
    <row r="280" spans="91:144">
      <c r="CM280">
        <v>4</v>
      </c>
      <c r="CN280" s="1" t="s">
        <v>278</v>
      </c>
      <c r="CO280" s="1" t="s">
        <v>364</v>
      </c>
      <c r="CP280" s="1" t="s">
        <v>193</v>
      </c>
      <c r="CQ280" s="1" t="s">
        <v>194</v>
      </c>
      <c r="CR280" s="1" t="s">
        <v>8</v>
      </c>
      <c r="CS280" s="1" t="s">
        <v>14</v>
      </c>
      <c r="CT280" s="1" t="s">
        <v>8</v>
      </c>
      <c r="CU280" s="1" t="s">
        <v>43</v>
      </c>
      <c r="CV280" s="1" t="s">
        <v>8</v>
      </c>
      <c r="EA280">
        <v>6</v>
      </c>
      <c r="EB280" s="1" t="s">
        <v>472</v>
      </c>
      <c r="EC280" s="1" t="s">
        <v>405</v>
      </c>
      <c r="ED280" s="1" t="s">
        <v>506</v>
      </c>
      <c r="EE280" s="1" t="s">
        <v>9</v>
      </c>
      <c r="EF280" s="1" t="s">
        <v>1</v>
      </c>
      <c r="EG280" s="1" t="s">
        <v>8</v>
      </c>
      <c r="EH280" s="1" t="s">
        <v>8</v>
      </c>
      <c r="EI280" s="1" t="s">
        <v>12</v>
      </c>
      <c r="EJ280" s="1" t="s">
        <v>1</v>
      </c>
      <c r="EK280" s="1" t="s">
        <v>9</v>
      </c>
      <c r="EL280" s="1" t="s">
        <v>9</v>
      </c>
      <c r="EM280" s="1" t="s">
        <v>8</v>
      </c>
      <c r="EN280" s="1" t="s">
        <v>8</v>
      </c>
    </row>
    <row r="281" spans="91:144">
      <c r="CM281">
        <v>4</v>
      </c>
      <c r="CN281" s="1" t="s">
        <v>278</v>
      </c>
      <c r="CO281" s="1" t="s">
        <v>365</v>
      </c>
      <c r="CP281" s="1" t="s">
        <v>195</v>
      </c>
      <c r="CQ281" s="1" t="s">
        <v>196</v>
      </c>
      <c r="CR281" s="1" t="s">
        <v>8</v>
      </c>
      <c r="CS281" s="1" t="s">
        <v>67</v>
      </c>
      <c r="CT281" s="1" t="s">
        <v>8</v>
      </c>
      <c r="CU281" s="1" t="s">
        <v>43</v>
      </c>
      <c r="CV281" s="1" t="s">
        <v>8</v>
      </c>
      <c r="EA281">
        <v>6</v>
      </c>
      <c r="EB281" s="1" t="s">
        <v>472</v>
      </c>
      <c r="EC281" s="1" t="s">
        <v>406</v>
      </c>
      <c r="ED281" s="1" t="s">
        <v>506</v>
      </c>
      <c r="EE281" s="1" t="s">
        <v>9</v>
      </c>
      <c r="EF281" s="1" t="s">
        <v>1</v>
      </c>
      <c r="EG281" s="1" t="s">
        <v>8</v>
      </c>
      <c r="EH281" s="1" t="s">
        <v>8</v>
      </c>
      <c r="EI281" s="1" t="s">
        <v>12</v>
      </c>
      <c r="EJ281" s="1" t="s">
        <v>1</v>
      </c>
      <c r="EK281" s="1" t="s">
        <v>9</v>
      </c>
      <c r="EL281" s="1" t="s">
        <v>9</v>
      </c>
      <c r="EM281" s="1" t="s">
        <v>8</v>
      </c>
      <c r="EN281" s="1" t="s">
        <v>8</v>
      </c>
    </row>
    <row r="282" spans="91:144">
      <c r="CM282">
        <v>4</v>
      </c>
      <c r="CN282" s="1" t="s">
        <v>278</v>
      </c>
      <c r="CO282" s="1" t="s">
        <v>366</v>
      </c>
      <c r="CP282" s="1" t="s">
        <v>508</v>
      </c>
      <c r="CQ282" s="1" t="s">
        <v>368</v>
      </c>
      <c r="CR282" s="1" t="s">
        <v>8</v>
      </c>
      <c r="CS282" s="1" t="s">
        <v>14</v>
      </c>
      <c r="CT282" s="1" t="s">
        <v>8</v>
      </c>
      <c r="CU282" s="1" t="s">
        <v>43</v>
      </c>
      <c r="CV282" s="1" t="s">
        <v>8</v>
      </c>
      <c r="EA282">
        <v>6</v>
      </c>
      <c r="EB282" s="1" t="s">
        <v>472</v>
      </c>
      <c r="EC282" s="1" t="s">
        <v>407</v>
      </c>
      <c r="ED282" s="1" t="s">
        <v>506</v>
      </c>
      <c r="EE282" s="1" t="s">
        <v>9</v>
      </c>
      <c r="EF282" s="1" t="s">
        <v>1</v>
      </c>
      <c r="EG282" s="1" t="s">
        <v>8</v>
      </c>
      <c r="EH282" s="1" t="s">
        <v>8</v>
      </c>
      <c r="EI282" s="1" t="s">
        <v>12</v>
      </c>
      <c r="EJ282" s="1" t="s">
        <v>1</v>
      </c>
      <c r="EK282" s="1" t="s">
        <v>9</v>
      </c>
      <c r="EL282" s="1" t="s">
        <v>9</v>
      </c>
      <c r="EM282" s="1" t="s">
        <v>8</v>
      </c>
      <c r="EN282" s="1" t="s">
        <v>8</v>
      </c>
    </row>
    <row r="283" spans="91:144">
      <c r="CM283">
        <v>4</v>
      </c>
      <c r="CN283" s="1" t="s">
        <v>278</v>
      </c>
      <c r="CO283" s="1" t="s">
        <v>369</v>
      </c>
      <c r="CP283" s="1" t="s">
        <v>509</v>
      </c>
      <c r="CQ283" s="1" t="s">
        <v>371</v>
      </c>
      <c r="CR283" s="1" t="s">
        <v>8</v>
      </c>
      <c r="CS283" s="1" t="s">
        <v>14</v>
      </c>
      <c r="CT283" s="1" t="s">
        <v>8</v>
      </c>
      <c r="CU283" s="1" t="s">
        <v>43</v>
      </c>
      <c r="CV283" s="1" t="s">
        <v>8</v>
      </c>
      <c r="EA283">
        <v>6</v>
      </c>
      <c r="EB283" s="1" t="s">
        <v>472</v>
      </c>
      <c r="EC283" s="1" t="s">
        <v>408</v>
      </c>
      <c r="ED283" s="1" t="s">
        <v>506</v>
      </c>
      <c r="EE283" s="1" t="s">
        <v>9</v>
      </c>
      <c r="EF283" s="1" t="s">
        <v>1</v>
      </c>
      <c r="EG283" s="1" t="s">
        <v>8</v>
      </c>
      <c r="EH283" s="1" t="s">
        <v>8</v>
      </c>
      <c r="EI283" s="1" t="s">
        <v>12</v>
      </c>
      <c r="EJ283" s="1" t="s">
        <v>1</v>
      </c>
      <c r="EK283" s="1" t="s">
        <v>9</v>
      </c>
      <c r="EL283" s="1" t="s">
        <v>9</v>
      </c>
      <c r="EM283" s="1" t="s">
        <v>8</v>
      </c>
      <c r="EN283" s="1" t="s">
        <v>8</v>
      </c>
    </row>
    <row r="284" spans="91:144">
      <c r="CM284">
        <v>4</v>
      </c>
      <c r="CN284" s="1" t="s">
        <v>278</v>
      </c>
      <c r="CO284" s="1" t="s">
        <v>372</v>
      </c>
      <c r="CP284" s="1" t="s">
        <v>510</v>
      </c>
      <c r="CQ284" s="1" t="s">
        <v>374</v>
      </c>
      <c r="CR284" s="1" t="s">
        <v>8</v>
      </c>
      <c r="CS284" s="1" t="s">
        <v>14</v>
      </c>
      <c r="CT284" s="1" t="s">
        <v>8</v>
      </c>
      <c r="CU284" s="1" t="s">
        <v>43</v>
      </c>
      <c r="CV284" s="1" t="s">
        <v>8</v>
      </c>
      <c r="EA284">
        <v>6</v>
      </c>
      <c r="EB284" s="1" t="s">
        <v>473</v>
      </c>
      <c r="EC284" s="1" t="s">
        <v>404</v>
      </c>
      <c r="ED284" s="1" t="s">
        <v>8</v>
      </c>
      <c r="EE284" s="1" t="s">
        <v>9</v>
      </c>
      <c r="EF284" s="1" t="s">
        <v>8</v>
      </c>
      <c r="EG284" s="1" t="s">
        <v>8</v>
      </c>
      <c r="EH284" s="1" t="s">
        <v>8</v>
      </c>
      <c r="EI284" s="1" t="s">
        <v>12</v>
      </c>
      <c r="EJ284" s="1" t="s">
        <v>1</v>
      </c>
      <c r="EK284" s="1" t="s">
        <v>9</v>
      </c>
      <c r="EL284" s="1" t="s">
        <v>9</v>
      </c>
      <c r="EM284" s="1" t="s">
        <v>8</v>
      </c>
      <c r="EN284" s="1" t="s">
        <v>8</v>
      </c>
    </row>
    <row r="285" spans="91:144">
      <c r="CM285">
        <v>4</v>
      </c>
      <c r="CN285" s="1" t="s">
        <v>278</v>
      </c>
      <c r="CO285" s="1" t="s">
        <v>512</v>
      </c>
      <c r="CP285" s="1" t="s">
        <v>511</v>
      </c>
      <c r="CQ285" s="1" t="s">
        <v>375</v>
      </c>
      <c r="CR285" s="1" t="s">
        <v>8</v>
      </c>
      <c r="CS285" s="1" t="s">
        <v>67</v>
      </c>
      <c r="CT285" s="1" t="s">
        <v>8</v>
      </c>
      <c r="CU285" s="1" t="s">
        <v>43</v>
      </c>
      <c r="CV285" s="1" t="s">
        <v>8</v>
      </c>
      <c r="EA285">
        <v>6</v>
      </c>
      <c r="EB285" s="1" t="s">
        <v>473</v>
      </c>
      <c r="EC285" s="1" t="s">
        <v>405</v>
      </c>
      <c r="ED285" s="1" t="s">
        <v>8</v>
      </c>
      <c r="EE285" s="1" t="s">
        <v>9</v>
      </c>
      <c r="EF285" s="1" t="s">
        <v>8</v>
      </c>
      <c r="EG285" s="1" t="s">
        <v>8</v>
      </c>
      <c r="EH285" s="1" t="s">
        <v>8</v>
      </c>
      <c r="EI285" s="1" t="s">
        <v>12</v>
      </c>
      <c r="EJ285" s="1" t="s">
        <v>1</v>
      </c>
      <c r="EK285" s="1" t="s">
        <v>9</v>
      </c>
      <c r="EL285" s="1" t="s">
        <v>9</v>
      </c>
      <c r="EM285" s="1" t="s">
        <v>8</v>
      </c>
      <c r="EN285" s="1" t="s">
        <v>8</v>
      </c>
    </row>
    <row r="286" spans="91:144">
      <c r="CM286">
        <v>5</v>
      </c>
      <c r="CN286" s="1" t="s">
        <v>278</v>
      </c>
      <c r="CO286" s="1" t="s">
        <v>281</v>
      </c>
      <c r="CP286" s="1" t="s">
        <v>42</v>
      </c>
      <c r="CQ286" s="1" t="s">
        <v>11</v>
      </c>
      <c r="CR286" s="1" t="s">
        <v>8</v>
      </c>
      <c r="CS286" s="1" t="s">
        <v>14</v>
      </c>
      <c r="CT286" s="1" t="s">
        <v>8</v>
      </c>
      <c r="CU286" s="1" t="s">
        <v>43</v>
      </c>
      <c r="CV286" s="1" t="s">
        <v>8</v>
      </c>
      <c r="EA286">
        <v>6</v>
      </c>
      <c r="EB286" s="1" t="s">
        <v>473</v>
      </c>
      <c r="EC286" s="1" t="s">
        <v>406</v>
      </c>
      <c r="ED286" s="1" t="s">
        <v>8</v>
      </c>
      <c r="EE286" s="1" t="s">
        <v>9</v>
      </c>
      <c r="EF286" s="1" t="s">
        <v>8</v>
      </c>
      <c r="EG286" s="1" t="s">
        <v>8</v>
      </c>
      <c r="EH286" s="1" t="s">
        <v>8</v>
      </c>
      <c r="EI286" s="1" t="s">
        <v>12</v>
      </c>
      <c r="EJ286" s="1" t="s">
        <v>1</v>
      </c>
      <c r="EK286" s="1" t="s">
        <v>9</v>
      </c>
      <c r="EL286" s="1" t="s">
        <v>9</v>
      </c>
      <c r="EM286" s="1" t="s">
        <v>8</v>
      </c>
      <c r="EN286" s="1" t="s">
        <v>8</v>
      </c>
    </row>
    <row r="287" spans="91:144" ht="51">
      <c r="CM287">
        <v>5</v>
      </c>
      <c r="CN287" s="1" t="s">
        <v>276</v>
      </c>
      <c r="CO287" s="1" t="s">
        <v>280</v>
      </c>
      <c r="CP287" s="3" t="s">
        <v>597</v>
      </c>
      <c r="CQ287" s="1" t="s">
        <v>11</v>
      </c>
      <c r="CR287" s="1" t="s">
        <v>8</v>
      </c>
      <c r="CS287" s="1" t="s">
        <v>14</v>
      </c>
      <c r="CT287" s="1" t="s">
        <v>8</v>
      </c>
      <c r="CU287" s="1" t="s">
        <v>43</v>
      </c>
      <c r="CV287" s="1" t="s">
        <v>8</v>
      </c>
      <c r="EA287">
        <v>6</v>
      </c>
      <c r="EB287" s="1" t="s">
        <v>473</v>
      </c>
      <c r="EC287" s="1" t="s">
        <v>407</v>
      </c>
      <c r="ED287" s="1" t="s">
        <v>8</v>
      </c>
      <c r="EE287" s="1" t="s">
        <v>9</v>
      </c>
      <c r="EF287" s="1" t="s">
        <v>8</v>
      </c>
      <c r="EG287" s="1" t="s">
        <v>8</v>
      </c>
      <c r="EH287" s="1" t="s">
        <v>8</v>
      </c>
      <c r="EI287" s="1" t="s">
        <v>12</v>
      </c>
      <c r="EJ287" s="1" t="s">
        <v>1</v>
      </c>
      <c r="EK287" s="1" t="s">
        <v>9</v>
      </c>
      <c r="EL287" s="1" t="s">
        <v>9</v>
      </c>
      <c r="EM287" s="1" t="s">
        <v>8</v>
      </c>
      <c r="EN287" s="1" t="s">
        <v>8</v>
      </c>
    </row>
    <row r="288" spans="91:144">
      <c r="CM288">
        <v>5</v>
      </c>
      <c r="CN288" s="1" t="s">
        <v>278</v>
      </c>
      <c r="CO288" s="1" t="s">
        <v>282</v>
      </c>
      <c r="CP288" s="1" t="s">
        <v>44</v>
      </c>
      <c r="CQ288" s="1" t="s">
        <v>20</v>
      </c>
      <c r="CR288" s="1" t="s">
        <v>8</v>
      </c>
      <c r="CS288" s="1" t="s">
        <v>14</v>
      </c>
      <c r="CT288" s="1" t="s">
        <v>8</v>
      </c>
      <c r="CU288" s="1" t="s">
        <v>43</v>
      </c>
      <c r="CV288" s="1" t="s">
        <v>8</v>
      </c>
      <c r="EA288">
        <v>6</v>
      </c>
      <c r="EB288" s="1" t="s">
        <v>473</v>
      </c>
      <c r="EC288" s="1" t="s">
        <v>408</v>
      </c>
      <c r="ED288" s="1" t="s">
        <v>8</v>
      </c>
      <c r="EE288" s="1" t="s">
        <v>9</v>
      </c>
      <c r="EF288" s="1" t="s">
        <v>8</v>
      </c>
      <c r="EG288" s="1" t="s">
        <v>8</v>
      </c>
      <c r="EH288" s="1" t="s">
        <v>8</v>
      </c>
      <c r="EI288" s="1" t="s">
        <v>12</v>
      </c>
      <c r="EJ288" s="1" t="s">
        <v>1</v>
      </c>
      <c r="EK288" s="1" t="s">
        <v>9</v>
      </c>
      <c r="EL288" s="1" t="s">
        <v>9</v>
      </c>
      <c r="EM288" s="1" t="s">
        <v>8</v>
      </c>
      <c r="EN288" s="1" t="s">
        <v>8</v>
      </c>
    </row>
    <row r="289" spans="91:144">
      <c r="CM289">
        <v>5</v>
      </c>
      <c r="CN289" s="1" t="s">
        <v>276</v>
      </c>
      <c r="CO289" s="1" t="s">
        <v>383</v>
      </c>
      <c r="CP289" s="1" t="s">
        <v>384</v>
      </c>
      <c r="CQ289" s="1" t="s">
        <v>20</v>
      </c>
      <c r="CR289" s="1" t="s">
        <v>8</v>
      </c>
      <c r="CS289" s="1" t="s">
        <v>14</v>
      </c>
      <c r="CT289" s="1" t="s">
        <v>8</v>
      </c>
      <c r="CU289" s="1" t="s">
        <v>43</v>
      </c>
      <c r="CV289" s="1" t="s">
        <v>8</v>
      </c>
      <c r="EA289">
        <v>6</v>
      </c>
      <c r="EB289" s="1" t="s">
        <v>474</v>
      </c>
      <c r="EC289" s="1" t="s">
        <v>404</v>
      </c>
      <c r="ED289" s="1" t="s">
        <v>223</v>
      </c>
      <c r="EE289" s="1" t="s">
        <v>9</v>
      </c>
      <c r="EF289" s="1" t="s">
        <v>8</v>
      </c>
      <c r="EG289" s="1" t="s">
        <v>8</v>
      </c>
      <c r="EH289" s="1" t="s">
        <v>8</v>
      </c>
      <c r="EI289" s="1" t="s">
        <v>12</v>
      </c>
      <c r="EJ289" s="1" t="s">
        <v>1</v>
      </c>
      <c r="EK289" s="1" t="s">
        <v>9</v>
      </c>
      <c r="EL289" s="1" t="s">
        <v>9</v>
      </c>
      <c r="EM289" s="1" t="s">
        <v>8</v>
      </c>
      <c r="EN289" s="1" t="s">
        <v>8</v>
      </c>
    </row>
    <row r="290" spans="91:144">
      <c r="CM290">
        <v>5</v>
      </c>
      <c r="CN290" s="1" t="s">
        <v>278</v>
      </c>
      <c r="CO290" s="1" t="s">
        <v>283</v>
      </c>
      <c r="CP290" s="1" t="s">
        <v>45</v>
      </c>
      <c r="CQ290" s="1" t="s">
        <v>24</v>
      </c>
      <c r="CR290" s="1" t="s">
        <v>8</v>
      </c>
      <c r="CS290" s="1" t="s">
        <v>14</v>
      </c>
      <c r="CT290" s="1" t="s">
        <v>8</v>
      </c>
      <c r="CU290" s="1" t="s">
        <v>43</v>
      </c>
      <c r="CV290" s="1" t="s">
        <v>8</v>
      </c>
      <c r="EA290">
        <v>6</v>
      </c>
      <c r="EB290" s="1" t="s">
        <v>474</v>
      </c>
      <c r="EC290" s="1" t="s">
        <v>405</v>
      </c>
      <c r="ED290" s="1" t="s">
        <v>223</v>
      </c>
      <c r="EE290" s="1" t="s">
        <v>9</v>
      </c>
      <c r="EF290" s="1" t="s">
        <v>8</v>
      </c>
      <c r="EG290" s="1" t="s">
        <v>8</v>
      </c>
      <c r="EH290" s="1" t="s">
        <v>8</v>
      </c>
      <c r="EI290" s="1" t="s">
        <v>12</v>
      </c>
      <c r="EJ290" s="1" t="s">
        <v>1</v>
      </c>
      <c r="EK290" s="1" t="s">
        <v>9</v>
      </c>
      <c r="EL290" s="1" t="s">
        <v>9</v>
      </c>
      <c r="EM290" s="1" t="s">
        <v>8</v>
      </c>
      <c r="EN290" s="1" t="s">
        <v>8</v>
      </c>
    </row>
    <row r="291" spans="91:144">
      <c r="CM291">
        <v>5</v>
      </c>
      <c r="CN291" s="1" t="s">
        <v>276</v>
      </c>
      <c r="CO291" s="1" t="s">
        <v>379</v>
      </c>
      <c r="CP291" s="1" t="s">
        <v>380</v>
      </c>
      <c r="CQ291" s="1" t="s">
        <v>24</v>
      </c>
      <c r="CR291" s="1" t="s">
        <v>41</v>
      </c>
      <c r="CS291" s="1" t="s">
        <v>14</v>
      </c>
      <c r="CT291" s="1" t="s">
        <v>8</v>
      </c>
      <c r="CU291" s="1" t="s">
        <v>43</v>
      </c>
      <c r="CV291" s="1" t="s">
        <v>8</v>
      </c>
      <c r="EA291">
        <v>6</v>
      </c>
      <c r="EB291" s="1" t="s">
        <v>474</v>
      </c>
      <c r="EC291" s="1" t="s">
        <v>406</v>
      </c>
      <c r="ED291" s="1" t="s">
        <v>223</v>
      </c>
      <c r="EE291" s="1" t="s">
        <v>9</v>
      </c>
      <c r="EF291" s="1" t="s">
        <v>8</v>
      </c>
      <c r="EG291" s="1" t="s">
        <v>8</v>
      </c>
      <c r="EH291" s="1" t="s">
        <v>8</v>
      </c>
      <c r="EI291" s="1" t="s">
        <v>12</v>
      </c>
      <c r="EJ291" s="1" t="s">
        <v>1</v>
      </c>
      <c r="EK291" s="1" t="s">
        <v>9</v>
      </c>
      <c r="EL291" s="1" t="s">
        <v>9</v>
      </c>
      <c r="EM291" s="1" t="s">
        <v>8</v>
      </c>
      <c r="EN291" s="1" t="s">
        <v>8</v>
      </c>
    </row>
    <row r="292" spans="91:144">
      <c r="CM292">
        <v>5</v>
      </c>
      <c r="CN292" s="1" t="s">
        <v>276</v>
      </c>
      <c r="CO292" s="1" t="s">
        <v>381</v>
      </c>
      <c r="CP292" s="1" t="s">
        <v>382</v>
      </c>
      <c r="CQ292" s="1" t="s">
        <v>27</v>
      </c>
      <c r="CR292" s="1" t="s">
        <v>41</v>
      </c>
      <c r="CS292" s="1" t="s">
        <v>14</v>
      </c>
      <c r="CT292" s="1" t="s">
        <v>8</v>
      </c>
      <c r="CU292" s="1" t="s">
        <v>43</v>
      </c>
      <c r="CV292" s="1" t="s">
        <v>8</v>
      </c>
      <c r="EA292">
        <v>6</v>
      </c>
      <c r="EB292" s="1" t="s">
        <v>474</v>
      </c>
      <c r="EC292" s="1" t="s">
        <v>407</v>
      </c>
      <c r="ED292" s="1" t="s">
        <v>223</v>
      </c>
      <c r="EE292" s="1" t="s">
        <v>9</v>
      </c>
      <c r="EF292" s="1" t="s">
        <v>8</v>
      </c>
      <c r="EG292" s="1" t="s">
        <v>8</v>
      </c>
      <c r="EH292" s="1" t="s">
        <v>8</v>
      </c>
      <c r="EI292" s="1" t="s">
        <v>12</v>
      </c>
      <c r="EJ292" s="1" t="s">
        <v>1</v>
      </c>
      <c r="EK292" s="1" t="s">
        <v>9</v>
      </c>
      <c r="EL292" s="1" t="s">
        <v>9</v>
      </c>
      <c r="EM292" s="1" t="s">
        <v>8</v>
      </c>
      <c r="EN292" s="1" t="s">
        <v>8</v>
      </c>
    </row>
    <row r="293" spans="91:144">
      <c r="CM293">
        <v>5</v>
      </c>
      <c r="CN293" s="1" t="s">
        <v>278</v>
      </c>
      <c r="CO293" s="1" t="s">
        <v>284</v>
      </c>
      <c r="CP293" s="1" t="s">
        <v>46</v>
      </c>
      <c r="CQ293" s="1" t="s">
        <v>27</v>
      </c>
      <c r="CR293" s="1" t="s">
        <v>8</v>
      </c>
      <c r="CS293" s="1" t="s">
        <v>14</v>
      </c>
      <c r="CT293" s="1" t="s">
        <v>8</v>
      </c>
      <c r="CU293" s="1" t="s">
        <v>43</v>
      </c>
      <c r="CV293" s="1" t="s">
        <v>8</v>
      </c>
      <c r="EA293">
        <v>6</v>
      </c>
      <c r="EB293" s="1" t="s">
        <v>474</v>
      </c>
      <c r="EC293" s="1" t="s">
        <v>408</v>
      </c>
      <c r="ED293" s="1" t="s">
        <v>223</v>
      </c>
      <c r="EE293" s="1" t="s">
        <v>9</v>
      </c>
      <c r="EF293" s="1" t="s">
        <v>8</v>
      </c>
      <c r="EG293" s="1" t="s">
        <v>8</v>
      </c>
      <c r="EH293" s="1" t="s">
        <v>8</v>
      </c>
      <c r="EI293" s="1" t="s">
        <v>12</v>
      </c>
      <c r="EJ293" s="1" t="s">
        <v>1</v>
      </c>
      <c r="EK293" s="1" t="s">
        <v>9</v>
      </c>
      <c r="EL293" s="1" t="s">
        <v>9</v>
      </c>
      <c r="EM293" s="1" t="s">
        <v>8</v>
      </c>
      <c r="EN293" s="1" t="s">
        <v>8</v>
      </c>
    </row>
    <row r="294" spans="91:144">
      <c r="CM294">
        <v>5</v>
      </c>
      <c r="CN294" s="1" t="s">
        <v>276</v>
      </c>
      <c r="CO294" s="1" t="s">
        <v>385</v>
      </c>
      <c r="CP294" s="1" t="s">
        <v>386</v>
      </c>
      <c r="CQ294" s="1" t="s">
        <v>31</v>
      </c>
      <c r="CR294" s="1" t="s">
        <v>41</v>
      </c>
      <c r="CS294" s="1" t="s">
        <v>14</v>
      </c>
      <c r="CT294" s="1" t="s">
        <v>8</v>
      </c>
      <c r="CU294" s="1" t="s">
        <v>43</v>
      </c>
      <c r="CV294" s="1" t="s">
        <v>8</v>
      </c>
      <c r="EA294">
        <v>6</v>
      </c>
      <c r="EB294" s="1" t="s">
        <v>475</v>
      </c>
      <c r="EC294" s="1" t="s">
        <v>404</v>
      </c>
      <c r="ED294" s="1" t="s">
        <v>223</v>
      </c>
      <c r="EE294" s="1" t="s">
        <v>9</v>
      </c>
      <c r="EF294" s="1" t="s">
        <v>8</v>
      </c>
      <c r="EG294" s="1" t="s">
        <v>8</v>
      </c>
      <c r="EH294" s="1" t="s">
        <v>8</v>
      </c>
      <c r="EI294" s="1" t="s">
        <v>12</v>
      </c>
      <c r="EJ294" s="1" t="s">
        <v>1</v>
      </c>
      <c r="EK294" s="1" t="s">
        <v>9</v>
      </c>
      <c r="EL294" s="1" t="s">
        <v>9</v>
      </c>
      <c r="EM294" s="1" t="s">
        <v>8</v>
      </c>
      <c r="EN294" s="1" t="s">
        <v>8</v>
      </c>
    </row>
    <row r="295" spans="91:144">
      <c r="CM295">
        <v>5</v>
      </c>
      <c r="CN295" s="1" t="s">
        <v>278</v>
      </c>
      <c r="CO295" s="1" t="s">
        <v>285</v>
      </c>
      <c r="CP295" s="1" t="s">
        <v>47</v>
      </c>
      <c r="CQ295" s="1" t="s">
        <v>31</v>
      </c>
      <c r="CR295" s="1" t="s">
        <v>8</v>
      </c>
      <c r="CS295" s="1" t="s">
        <v>14</v>
      </c>
      <c r="CT295" s="1" t="s">
        <v>8</v>
      </c>
      <c r="CU295" s="1" t="s">
        <v>43</v>
      </c>
      <c r="CV295" s="1" t="s">
        <v>8</v>
      </c>
      <c r="EA295">
        <v>6</v>
      </c>
      <c r="EB295" s="1" t="s">
        <v>475</v>
      </c>
      <c r="EC295" s="1" t="s">
        <v>405</v>
      </c>
      <c r="ED295" s="1" t="s">
        <v>223</v>
      </c>
      <c r="EE295" s="1" t="s">
        <v>9</v>
      </c>
      <c r="EF295" s="1" t="s">
        <v>8</v>
      </c>
      <c r="EG295" s="1" t="s">
        <v>8</v>
      </c>
      <c r="EH295" s="1" t="s">
        <v>8</v>
      </c>
      <c r="EI295" s="1" t="s">
        <v>12</v>
      </c>
      <c r="EJ295" s="1" t="s">
        <v>1</v>
      </c>
      <c r="EK295" s="1" t="s">
        <v>9</v>
      </c>
      <c r="EL295" s="1" t="s">
        <v>9</v>
      </c>
      <c r="EM295" s="1" t="s">
        <v>8</v>
      </c>
      <c r="EN295" s="1" t="s">
        <v>8</v>
      </c>
    </row>
    <row r="296" spans="91:144">
      <c r="CM296">
        <v>5</v>
      </c>
      <c r="CN296" s="1" t="s">
        <v>278</v>
      </c>
      <c r="CO296" s="1" t="s">
        <v>286</v>
      </c>
      <c r="CP296" s="1" t="s">
        <v>48</v>
      </c>
      <c r="CQ296" s="1" t="s">
        <v>34</v>
      </c>
      <c r="CR296" s="1" t="s">
        <v>8</v>
      </c>
      <c r="CS296" s="1" t="s">
        <v>14</v>
      </c>
      <c r="CT296" s="1" t="s">
        <v>8</v>
      </c>
      <c r="CU296" s="1" t="s">
        <v>43</v>
      </c>
      <c r="CV296" s="1" t="s">
        <v>8</v>
      </c>
      <c r="EA296">
        <v>6</v>
      </c>
      <c r="EB296" s="1" t="s">
        <v>475</v>
      </c>
      <c r="EC296" s="1" t="s">
        <v>406</v>
      </c>
      <c r="ED296" s="1" t="s">
        <v>223</v>
      </c>
      <c r="EE296" s="1" t="s">
        <v>9</v>
      </c>
      <c r="EF296" s="1" t="s">
        <v>8</v>
      </c>
      <c r="EG296" s="1" t="s">
        <v>8</v>
      </c>
      <c r="EH296" s="1" t="s">
        <v>8</v>
      </c>
      <c r="EI296" s="1" t="s">
        <v>12</v>
      </c>
      <c r="EJ296" s="1" t="s">
        <v>1</v>
      </c>
      <c r="EK296" s="1" t="s">
        <v>9</v>
      </c>
      <c r="EL296" s="1" t="s">
        <v>9</v>
      </c>
      <c r="EM296" s="1" t="s">
        <v>8</v>
      </c>
      <c r="EN296" s="1" t="s">
        <v>8</v>
      </c>
    </row>
    <row r="297" spans="91:144">
      <c r="CM297">
        <v>5</v>
      </c>
      <c r="CN297" s="1" t="s">
        <v>278</v>
      </c>
      <c r="CO297" s="1" t="s">
        <v>287</v>
      </c>
      <c r="CP297" s="1" t="s">
        <v>49</v>
      </c>
      <c r="CQ297" s="1" t="s">
        <v>35</v>
      </c>
      <c r="CR297" s="1" t="s">
        <v>8</v>
      </c>
      <c r="CS297" s="1" t="s">
        <v>14</v>
      </c>
      <c r="CT297" s="1" t="s">
        <v>8</v>
      </c>
      <c r="CU297" s="1" t="s">
        <v>43</v>
      </c>
      <c r="CV297" s="1" t="s">
        <v>8</v>
      </c>
      <c r="EA297">
        <v>6</v>
      </c>
      <c r="EB297" s="1" t="s">
        <v>475</v>
      </c>
      <c r="EC297" s="1" t="s">
        <v>407</v>
      </c>
      <c r="ED297" s="1" t="s">
        <v>223</v>
      </c>
      <c r="EE297" s="1" t="s">
        <v>9</v>
      </c>
      <c r="EF297" s="1" t="s">
        <v>8</v>
      </c>
      <c r="EG297" s="1" t="s">
        <v>8</v>
      </c>
      <c r="EH297" s="1" t="s">
        <v>8</v>
      </c>
      <c r="EI297" s="1" t="s">
        <v>12</v>
      </c>
      <c r="EJ297" s="1" t="s">
        <v>1</v>
      </c>
      <c r="EK297" s="1" t="s">
        <v>9</v>
      </c>
      <c r="EL297" s="1" t="s">
        <v>9</v>
      </c>
      <c r="EM297" s="1" t="s">
        <v>8</v>
      </c>
      <c r="EN297" s="1" t="s">
        <v>8</v>
      </c>
    </row>
    <row r="298" spans="91:144">
      <c r="CM298">
        <v>5</v>
      </c>
      <c r="CN298" s="1" t="s">
        <v>278</v>
      </c>
      <c r="CO298" s="1" t="s">
        <v>288</v>
      </c>
      <c r="CP298" s="1" t="s">
        <v>50</v>
      </c>
      <c r="CQ298" s="1" t="s">
        <v>38</v>
      </c>
      <c r="CR298" s="1" t="s">
        <v>8</v>
      </c>
      <c r="CS298" s="1" t="s">
        <v>14</v>
      </c>
      <c r="CT298" s="1" t="s">
        <v>8</v>
      </c>
      <c r="CU298" s="1" t="s">
        <v>43</v>
      </c>
      <c r="CV298" s="1" t="s">
        <v>8</v>
      </c>
      <c r="EA298">
        <v>6</v>
      </c>
      <c r="EB298" s="1" t="s">
        <v>475</v>
      </c>
      <c r="EC298" s="1" t="s">
        <v>408</v>
      </c>
      <c r="ED298" s="1" t="s">
        <v>223</v>
      </c>
      <c r="EE298" s="1" t="s">
        <v>9</v>
      </c>
      <c r="EF298" s="1" t="s">
        <v>8</v>
      </c>
      <c r="EG298" s="1" t="s">
        <v>8</v>
      </c>
      <c r="EH298" s="1" t="s">
        <v>8</v>
      </c>
      <c r="EI298" s="1" t="s">
        <v>12</v>
      </c>
      <c r="EJ298" s="1" t="s">
        <v>1</v>
      </c>
      <c r="EK298" s="1" t="s">
        <v>9</v>
      </c>
      <c r="EL298" s="1" t="s">
        <v>9</v>
      </c>
      <c r="EM298" s="1" t="s">
        <v>8</v>
      </c>
      <c r="EN298" s="1" t="s">
        <v>8</v>
      </c>
    </row>
    <row r="299" spans="91:144">
      <c r="CM299">
        <v>5</v>
      </c>
      <c r="CN299" s="1" t="s">
        <v>278</v>
      </c>
      <c r="CO299" s="1" t="s">
        <v>289</v>
      </c>
      <c r="CP299" s="1" t="s">
        <v>51</v>
      </c>
      <c r="CQ299" s="1" t="s">
        <v>52</v>
      </c>
      <c r="CR299" s="1" t="s">
        <v>8</v>
      </c>
      <c r="CS299" s="1" t="s">
        <v>14</v>
      </c>
      <c r="CT299" s="1" t="s">
        <v>8</v>
      </c>
      <c r="CU299" s="1" t="s">
        <v>43</v>
      </c>
      <c r="CV299" s="1" t="s">
        <v>8</v>
      </c>
      <c r="EA299">
        <v>6</v>
      </c>
      <c r="EB299" s="1" t="s">
        <v>476</v>
      </c>
      <c r="EC299" s="1" t="s">
        <v>404</v>
      </c>
      <c r="ED299" s="1" t="s">
        <v>223</v>
      </c>
      <c r="EE299" s="1" t="s">
        <v>9</v>
      </c>
      <c r="EF299" s="1" t="s">
        <v>8</v>
      </c>
      <c r="EG299" s="1" t="s">
        <v>8</v>
      </c>
      <c r="EH299" s="1" t="s">
        <v>8</v>
      </c>
      <c r="EI299" s="1" t="s">
        <v>12</v>
      </c>
      <c r="EJ299" s="1" t="s">
        <v>1</v>
      </c>
      <c r="EK299" s="1" t="s">
        <v>9</v>
      </c>
      <c r="EL299" s="1" t="s">
        <v>9</v>
      </c>
      <c r="EM299" s="1" t="s">
        <v>8</v>
      </c>
      <c r="EN299" s="1" t="s">
        <v>8</v>
      </c>
    </row>
    <row r="300" spans="91:144">
      <c r="CM300">
        <v>5</v>
      </c>
      <c r="CN300" s="1" t="s">
        <v>278</v>
      </c>
      <c r="CO300" s="1" t="s">
        <v>290</v>
      </c>
      <c r="CP300" s="1" t="s">
        <v>53</v>
      </c>
      <c r="CQ300" s="1" t="s">
        <v>54</v>
      </c>
      <c r="CR300" s="1" t="s">
        <v>8</v>
      </c>
      <c r="CS300" s="1" t="s">
        <v>14</v>
      </c>
      <c r="CT300" s="1" t="s">
        <v>8</v>
      </c>
      <c r="CU300" s="1" t="s">
        <v>43</v>
      </c>
      <c r="CV300" s="1" t="s">
        <v>8</v>
      </c>
      <c r="EA300">
        <v>6</v>
      </c>
      <c r="EB300" s="1" t="s">
        <v>476</v>
      </c>
      <c r="EC300" s="1" t="s">
        <v>405</v>
      </c>
      <c r="ED300" s="1" t="s">
        <v>223</v>
      </c>
      <c r="EE300" s="1" t="s">
        <v>9</v>
      </c>
      <c r="EF300" s="1" t="s">
        <v>8</v>
      </c>
      <c r="EG300" s="1" t="s">
        <v>8</v>
      </c>
      <c r="EH300" s="1" t="s">
        <v>8</v>
      </c>
      <c r="EI300" s="1" t="s">
        <v>12</v>
      </c>
      <c r="EJ300" s="1" t="s">
        <v>1</v>
      </c>
      <c r="EK300" s="1" t="s">
        <v>9</v>
      </c>
      <c r="EL300" s="1" t="s">
        <v>9</v>
      </c>
      <c r="EM300" s="1" t="s">
        <v>8</v>
      </c>
      <c r="EN300" s="1" t="s">
        <v>8</v>
      </c>
    </row>
    <row r="301" spans="91:144">
      <c r="CM301">
        <v>5</v>
      </c>
      <c r="CN301" s="1" t="s">
        <v>278</v>
      </c>
      <c r="CO301" s="1" t="s">
        <v>291</v>
      </c>
      <c r="CP301" s="1" t="s">
        <v>55</v>
      </c>
      <c r="CQ301" s="1" t="s">
        <v>56</v>
      </c>
      <c r="CR301" s="1" t="s">
        <v>8</v>
      </c>
      <c r="CS301" s="1" t="s">
        <v>14</v>
      </c>
      <c r="CT301" s="1" t="s">
        <v>8</v>
      </c>
      <c r="CU301" s="1" t="s">
        <v>43</v>
      </c>
      <c r="CV301" s="1" t="s">
        <v>8</v>
      </c>
      <c r="EA301">
        <v>6</v>
      </c>
      <c r="EB301" s="1" t="s">
        <v>476</v>
      </c>
      <c r="EC301" s="1" t="s">
        <v>406</v>
      </c>
      <c r="ED301" s="1" t="s">
        <v>223</v>
      </c>
      <c r="EE301" s="1" t="s">
        <v>9</v>
      </c>
      <c r="EF301" s="1" t="s">
        <v>8</v>
      </c>
      <c r="EG301" s="1" t="s">
        <v>8</v>
      </c>
      <c r="EH301" s="1" t="s">
        <v>8</v>
      </c>
      <c r="EI301" s="1" t="s">
        <v>12</v>
      </c>
      <c r="EJ301" s="1" t="s">
        <v>1</v>
      </c>
      <c r="EK301" s="1" t="s">
        <v>9</v>
      </c>
      <c r="EL301" s="1" t="s">
        <v>9</v>
      </c>
      <c r="EM301" s="1" t="s">
        <v>8</v>
      </c>
      <c r="EN301" s="1" t="s">
        <v>8</v>
      </c>
    </row>
    <row r="302" spans="91:144">
      <c r="CM302">
        <v>5</v>
      </c>
      <c r="CN302" s="1" t="s">
        <v>278</v>
      </c>
      <c r="CO302" s="1" t="s">
        <v>292</v>
      </c>
      <c r="CP302" s="1" t="s">
        <v>57</v>
      </c>
      <c r="CQ302" s="1" t="s">
        <v>58</v>
      </c>
      <c r="CR302" s="1" t="s">
        <v>8</v>
      </c>
      <c r="CS302" s="1" t="s">
        <v>14</v>
      </c>
      <c r="CT302" s="1" t="s">
        <v>8</v>
      </c>
      <c r="CU302" s="1" t="s">
        <v>43</v>
      </c>
      <c r="CV302" s="1" t="s">
        <v>8</v>
      </c>
      <c r="EA302">
        <v>6</v>
      </c>
      <c r="EB302" s="1" t="s">
        <v>476</v>
      </c>
      <c r="EC302" s="1" t="s">
        <v>407</v>
      </c>
      <c r="ED302" s="1" t="s">
        <v>223</v>
      </c>
      <c r="EE302" s="1" t="s">
        <v>9</v>
      </c>
      <c r="EF302" s="1" t="s">
        <v>8</v>
      </c>
      <c r="EG302" s="1" t="s">
        <v>8</v>
      </c>
      <c r="EH302" s="1" t="s">
        <v>8</v>
      </c>
      <c r="EI302" s="1" t="s">
        <v>12</v>
      </c>
      <c r="EJ302" s="1" t="s">
        <v>1</v>
      </c>
      <c r="EK302" s="1" t="s">
        <v>9</v>
      </c>
      <c r="EL302" s="1" t="s">
        <v>9</v>
      </c>
      <c r="EM302" s="1" t="s">
        <v>8</v>
      </c>
      <c r="EN302" s="1" t="s">
        <v>8</v>
      </c>
    </row>
    <row r="303" spans="91:144">
      <c r="CM303">
        <v>5</v>
      </c>
      <c r="CN303" s="1" t="s">
        <v>278</v>
      </c>
      <c r="CO303" s="1" t="s">
        <v>293</v>
      </c>
      <c r="CP303" s="1" t="s">
        <v>59</v>
      </c>
      <c r="CQ303" s="1" t="s">
        <v>60</v>
      </c>
      <c r="CR303" s="1" t="s">
        <v>8</v>
      </c>
      <c r="CS303" s="1" t="s">
        <v>14</v>
      </c>
      <c r="CT303" s="1" t="s">
        <v>8</v>
      </c>
      <c r="CU303" s="1" t="s">
        <v>43</v>
      </c>
      <c r="CV303" s="1" t="s">
        <v>8</v>
      </c>
      <c r="EA303">
        <v>6</v>
      </c>
      <c r="EB303" s="1" t="s">
        <v>476</v>
      </c>
      <c r="EC303" s="1" t="s">
        <v>408</v>
      </c>
      <c r="ED303" s="1" t="s">
        <v>223</v>
      </c>
      <c r="EE303" s="1" t="s">
        <v>9</v>
      </c>
      <c r="EF303" s="1" t="s">
        <v>8</v>
      </c>
      <c r="EG303" s="1" t="s">
        <v>8</v>
      </c>
      <c r="EH303" s="1" t="s">
        <v>8</v>
      </c>
      <c r="EI303" s="1" t="s">
        <v>12</v>
      </c>
      <c r="EJ303" s="1" t="s">
        <v>1</v>
      </c>
      <c r="EK303" s="1" t="s">
        <v>9</v>
      </c>
      <c r="EL303" s="1" t="s">
        <v>9</v>
      </c>
      <c r="EM303" s="1" t="s">
        <v>8</v>
      </c>
      <c r="EN303" s="1" t="s">
        <v>8</v>
      </c>
    </row>
    <row r="304" spans="91:144">
      <c r="CM304">
        <v>5</v>
      </c>
      <c r="CN304" s="1" t="s">
        <v>278</v>
      </c>
      <c r="CO304" s="1" t="s">
        <v>294</v>
      </c>
      <c r="CP304" s="1" t="s">
        <v>61</v>
      </c>
      <c r="CQ304" s="1" t="s">
        <v>62</v>
      </c>
      <c r="CR304" s="1" t="s">
        <v>8</v>
      </c>
      <c r="CS304" s="1" t="s">
        <v>14</v>
      </c>
      <c r="CT304" s="1" t="s">
        <v>8</v>
      </c>
      <c r="CU304" s="1" t="s">
        <v>43</v>
      </c>
      <c r="CV304" s="1" t="s">
        <v>8</v>
      </c>
      <c r="EA304">
        <v>6</v>
      </c>
      <c r="EB304" s="1" t="s">
        <v>477</v>
      </c>
      <c r="EC304" s="1" t="s">
        <v>404</v>
      </c>
      <c r="ED304" s="1" t="s">
        <v>223</v>
      </c>
      <c r="EE304" s="1" t="s">
        <v>9</v>
      </c>
      <c r="EF304" s="1" t="s">
        <v>8</v>
      </c>
      <c r="EG304" s="1" t="s">
        <v>8</v>
      </c>
      <c r="EH304" s="1" t="s">
        <v>8</v>
      </c>
      <c r="EI304" s="1" t="s">
        <v>12</v>
      </c>
      <c r="EJ304" s="1" t="s">
        <v>1</v>
      </c>
      <c r="EK304" s="1" t="s">
        <v>9</v>
      </c>
      <c r="EL304" s="1" t="s">
        <v>9</v>
      </c>
      <c r="EM304" s="1" t="s">
        <v>8</v>
      </c>
      <c r="EN304" s="1" t="s">
        <v>8</v>
      </c>
    </row>
    <row r="305" spans="91:144">
      <c r="CM305">
        <v>5</v>
      </c>
      <c r="CN305" s="1" t="s">
        <v>278</v>
      </c>
      <c r="CO305" s="1" t="s">
        <v>295</v>
      </c>
      <c r="CP305" s="1" t="s">
        <v>63</v>
      </c>
      <c r="CQ305" s="1" t="s">
        <v>64</v>
      </c>
      <c r="CR305" s="1" t="s">
        <v>8</v>
      </c>
      <c r="CS305" s="1" t="s">
        <v>14</v>
      </c>
      <c r="CT305" s="1" t="s">
        <v>8</v>
      </c>
      <c r="CU305" s="1" t="s">
        <v>43</v>
      </c>
      <c r="CV305" s="1" t="s">
        <v>8</v>
      </c>
      <c r="EA305">
        <v>6</v>
      </c>
      <c r="EB305" s="1" t="s">
        <v>477</v>
      </c>
      <c r="EC305" s="1" t="s">
        <v>405</v>
      </c>
      <c r="ED305" s="1" t="s">
        <v>223</v>
      </c>
      <c r="EE305" s="1" t="s">
        <v>9</v>
      </c>
      <c r="EF305" s="1" t="s">
        <v>8</v>
      </c>
      <c r="EG305" s="1" t="s">
        <v>8</v>
      </c>
      <c r="EH305" s="1" t="s">
        <v>8</v>
      </c>
      <c r="EI305" s="1" t="s">
        <v>12</v>
      </c>
      <c r="EJ305" s="1" t="s">
        <v>1</v>
      </c>
      <c r="EK305" s="1" t="s">
        <v>9</v>
      </c>
      <c r="EL305" s="1" t="s">
        <v>9</v>
      </c>
      <c r="EM305" s="1" t="s">
        <v>8</v>
      </c>
      <c r="EN305" s="1" t="s">
        <v>8</v>
      </c>
    </row>
    <row r="306" spans="91:144">
      <c r="CM306">
        <v>5</v>
      </c>
      <c r="CN306" s="1" t="s">
        <v>278</v>
      </c>
      <c r="CO306" s="1" t="s">
        <v>296</v>
      </c>
      <c r="CP306" s="1" t="s">
        <v>65</v>
      </c>
      <c r="CQ306" s="1" t="s">
        <v>66</v>
      </c>
      <c r="CR306" s="1" t="s">
        <v>8</v>
      </c>
      <c r="CS306" s="1" t="s">
        <v>67</v>
      </c>
      <c r="CT306" s="1" t="s">
        <v>8</v>
      </c>
      <c r="CU306" s="1" t="s">
        <v>43</v>
      </c>
      <c r="CV306" s="1" t="s">
        <v>8</v>
      </c>
      <c r="EA306">
        <v>6</v>
      </c>
      <c r="EB306" s="1" t="s">
        <v>477</v>
      </c>
      <c r="EC306" s="1" t="s">
        <v>406</v>
      </c>
      <c r="ED306" s="1" t="s">
        <v>223</v>
      </c>
      <c r="EE306" s="1" t="s">
        <v>9</v>
      </c>
      <c r="EF306" s="1" t="s">
        <v>8</v>
      </c>
      <c r="EG306" s="1" t="s">
        <v>8</v>
      </c>
      <c r="EH306" s="1" t="s">
        <v>8</v>
      </c>
      <c r="EI306" s="1" t="s">
        <v>12</v>
      </c>
      <c r="EJ306" s="1" t="s">
        <v>1</v>
      </c>
      <c r="EK306" s="1" t="s">
        <v>9</v>
      </c>
      <c r="EL306" s="1" t="s">
        <v>9</v>
      </c>
      <c r="EM306" s="1" t="s">
        <v>8</v>
      </c>
      <c r="EN306" s="1" t="s">
        <v>8</v>
      </c>
    </row>
    <row r="307" spans="91:144">
      <c r="CM307">
        <v>5</v>
      </c>
      <c r="CN307" s="1" t="s">
        <v>278</v>
      </c>
      <c r="CO307" s="1" t="s">
        <v>297</v>
      </c>
      <c r="CP307" s="1" t="s">
        <v>68</v>
      </c>
      <c r="CQ307" s="1" t="s">
        <v>69</v>
      </c>
      <c r="CR307" s="1" t="s">
        <v>8</v>
      </c>
      <c r="CS307" s="1" t="s">
        <v>14</v>
      </c>
      <c r="CT307" s="1" t="s">
        <v>8</v>
      </c>
      <c r="CU307" s="1" t="s">
        <v>43</v>
      </c>
      <c r="CV307" s="1" t="s">
        <v>8</v>
      </c>
      <c r="EA307">
        <v>6</v>
      </c>
      <c r="EB307" s="1" t="s">
        <v>477</v>
      </c>
      <c r="EC307" s="1" t="s">
        <v>407</v>
      </c>
      <c r="ED307" s="1" t="s">
        <v>223</v>
      </c>
      <c r="EE307" s="1" t="s">
        <v>9</v>
      </c>
      <c r="EF307" s="1" t="s">
        <v>8</v>
      </c>
      <c r="EG307" s="1" t="s">
        <v>8</v>
      </c>
      <c r="EH307" s="1" t="s">
        <v>8</v>
      </c>
      <c r="EI307" s="1" t="s">
        <v>12</v>
      </c>
      <c r="EJ307" s="1" t="s">
        <v>1</v>
      </c>
      <c r="EK307" s="1" t="s">
        <v>9</v>
      </c>
      <c r="EL307" s="1" t="s">
        <v>9</v>
      </c>
      <c r="EM307" s="1" t="s">
        <v>8</v>
      </c>
      <c r="EN307" s="1" t="s">
        <v>8</v>
      </c>
    </row>
    <row r="308" spans="91:144">
      <c r="CM308">
        <v>5</v>
      </c>
      <c r="CN308" s="1" t="s">
        <v>278</v>
      </c>
      <c r="CO308" s="1" t="s">
        <v>298</v>
      </c>
      <c r="CP308" s="1" t="s">
        <v>70</v>
      </c>
      <c r="CQ308" s="1" t="s">
        <v>71</v>
      </c>
      <c r="CR308" s="1" t="s">
        <v>8</v>
      </c>
      <c r="CS308" s="1" t="s">
        <v>14</v>
      </c>
      <c r="CT308" s="1" t="s">
        <v>8</v>
      </c>
      <c r="CU308" s="1" t="s">
        <v>43</v>
      </c>
      <c r="CV308" s="1" t="s">
        <v>8</v>
      </c>
      <c r="EA308">
        <v>6</v>
      </c>
      <c r="EB308" s="1" t="s">
        <v>477</v>
      </c>
      <c r="EC308" s="1" t="s">
        <v>408</v>
      </c>
      <c r="ED308" s="1" t="s">
        <v>223</v>
      </c>
      <c r="EE308" s="1" t="s">
        <v>9</v>
      </c>
      <c r="EF308" s="1" t="s">
        <v>8</v>
      </c>
      <c r="EG308" s="1" t="s">
        <v>8</v>
      </c>
      <c r="EH308" s="1" t="s">
        <v>8</v>
      </c>
      <c r="EI308" s="1" t="s">
        <v>12</v>
      </c>
      <c r="EJ308" s="1" t="s">
        <v>1</v>
      </c>
      <c r="EK308" s="1" t="s">
        <v>9</v>
      </c>
      <c r="EL308" s="1" t="s">
        <v>9</v>
      </c>
      <c r="EM308" s="1" t="s">
        <v>8</v>
      </c>
      <c r="EN308" s="1" t="s">
        <v>8</v>
      </c>
    </row>
    <row r="309" spans="91:144">
      <c r="CM309">
        <v>5</v>
      </c>
      <c r="CN309" s="1" t="s">
        <v>278</v>
      </c>
      <c r="CO309" s="1" t="s">
        <v>299</v>
      </c>
      <c r="CP309" s="1" t="s">
        <v>72</v>
      </c>
      <c r="CQ309" s="1" t="s">
        <v>73</v>
      </c>
      <c r="CR309" s="1" t="s">
        <v>8</v>
      </c>
      <c r="CS309" s="1" t="s">
        <v>14</v>
      </c>
      <c r="CT309" s="1" t="s">
        <v>8</v>
      </c>
      <c r="CU309" s="1" t="s">
        <v>43</v>
      </c>
      <c r="CV309" s="1" t="s">
        <v>8</v>
      </c>
      <c r="EA309">
        <v>6</v>
      </c>
      <c r="EB309" s="1" t="s">
        <v>478</v>
      </c>
      <c r="EC309" s="1" t="s">
        <v>404</v>
      </c>
      <c r="ED309" s="1" t="s">
        <v>223</v>
      </c>
      <c r="EE309" s="1" t="s">
        <v>9</v>
      </c>
      <c r="EF309" s="1" t="s">
        <v>8</v>
      </c>
      <c r="EG309" s="1" t="s">
        <v>8</v>
      </c>
      <c r="EH309" s="1" t="s">
        <v>8</v>
      </c>
      <c r="EI309" s="1" t="s">
        <v>12</v>
      </c>
      <c r="EJ309" s="1" t="s">
        <v>1</v>
      </c>
      <c r="EK309" s="1" t="s">
        <v>9</v>
      </c>
      <c r="EL309" s="1" t="s">
        <v>9</v>
      </c>
      <c r="EM309" s="1" t="s">
        <v>8</v>
      </c>
      <c r="EN309" s="1" t="s">
        <v>8</v>
      </c>
    </row>
    <row r="310" spans="91:144">
      <c r="CM310">
        <v>5</v>
      </c>
      <c r="CN310" s="1" t="s">
        <v>278</v>
      </c>
      <c r="CO310" s="1" t="s">
        <v>300</v>
      </c>
      <c r="CP310" s="1" t="s">
        <v>74</v>
      </c>
      <c r="CQ310" s="1" t="s">
        <v>75</v>
      </c>
      <c r="CR310" s="1" t="s">
        <v>8</v>
      </c>
      <c r="CS310" s="1" t="s">
        <v>14</v>
      </c>
      <c r="CT310" s="1" t="s">
        <v>8</v>
      </c>
      <c r="CU310" s="1" t="s">
        <v>43</v>
      </c>
      <c r="CV310" s="1" t="s">
        <v>8</v>
      </c>
      <c r="EA310">
        <v>6</v>
      </c>
      <c r="EB310" s="1" t="s">
        <v>478</v>
      </c>
      <c r="EC310" s="1" t="s">
        <v>405</v>
      </c>
      <c r="ED310" s="1" t="s">
        <v>223</v>
      </c>
      <c r="EE310" s="1" t="s">
        <v>9</v>
      </c>
      <c r="EF310" s="1" t="s">
        <v>8</v>
      </c>
      <c r="EG310" s="1" t="s">
        <v>8</v>
      </c>
      <c r="EH310" s="1" t="s">
        <v>8</v>
      </c>
      <c r="EI310" s="1" t="s">
        <v>12</v>
      </c>
      <c r="EJ310" s="1" t="s">
        <v>1</v>
      </c>
      <c r="EK310" s="1" t="s">
        <v>9</v>
      </c>
      <c r="EL310" s="1" t="s">
        <v>9</v>
      </c>
      <c r="EM310" s="1" t="s">
        <v>8</v>
      </c>
      <c r="EN310" s="1" t="s">
        <v>8</v>
      </c>
    </row>
    <row r="311" spans="91:144">
      <c r="CM311">
        <v>5</v>
      </c>
      <c r="CN311" s="1" t="s">
        <v>278</v>
      </c>
      <c r="CO311" s="1" t="s">
        <v>301</v>
      </c>
      <c r="CP311" s="1" t="s">
        <v>76</v>
      </c>
      <c r="CQ311" s="1" t="s">
        <v>77</v>
      </c>
      <c r="CR311" s="1" t="s">
        <v>8</v>
      </c>
      <c r="CS311" s="1" t="s">
        <v>14</v>
      </c>
      <c r="CT311" s="1" t="s">
        <v>8</v>
      </c>
      <c r="CU311" s="1" t="s">
        <v>43</v>
      </c>
      <c r="CV311" s="1" t="s">
        <v>8</v>
      </c>
      <c r="EA311">
        <v>6</v>
      </c>
      <c r="EB311" s="1" t="s">
        <v>478</v>
      </c>
      <c r="EC311" s="1" t="s">
        <v>406</v>
      </c>
      <c r="ED311" s="1" t="s">
        <v>223</v>
      </c>
      <c r="EE311" s="1" t="s">
        <v>9</v>
      </c>
      <c r="EF311" s="1" t="s">
        <v>8</v>
      </c>
      <c r="EG311" s="1" t="s">
        <v>8</v>
      </c>
      <c r="EH311" s="1" t="s">
        <v>8</v>
      </c>
      <c r="EI311" s="1" t="s">
        <v>12</v>
      </c>
      <c r="EJ311" s="1" t="s">
        <v>1</v>
      </c>
      <c r="EK311" s="1" t="s">
        <v>9</v>
      </c>
      <c r="EL311" s="1" t="s">
        <v>9</v>
      </c>
      <c r="EM311" s="1" t="s">
        <v>8</v>
      </c>
      <c r="EN311" s="1" t="s">
        <v>8</v>
      </c>
    </row>
    <row r="312" spans="91:144">
      <c r="CM312">
        <v>5</v>
      </c>
      <c r="CN312" s="1" t="s">
        <v>278</v>
      </c>
      <c r="CO312" s="1" t="s">
        <v>302</v>
      </c>
      <c r="CP312" s="1" t="s">
        <v>78</v>
      </c>
      <c r="CQ312" s="1" t="s">
        <v>79</v>
      </c>
      <c r="CR312" s="1" t="s">
        <v>8</v>
      </c>
      <c r="CS312" s="1" t="s">
        <v>14</v>
      </c>
      <c r="CT312" s="1" t="s">
        <v>8</v>
      </c>
      <c r="CU312" s="1" t="s">
        <v>43</v>
      </c>
      <c r="CV312" s="1" t="s">
        <v>8</v>
      </c>
      <c r="EA312">
        <v>6</v>
      </c>
      <c r="EB312" s="1" t="s">
        <v>478</v>
      </c>
      <c r="EC312" s="1" t="s">
        <v>407</v>
      </c>
      <c r="ED312" s="1" t="s">
        <v>223</v>
      </c>
      <c r="EE312" s="1" t="s">
        <v>9</v>
      </c>
      <c r="EF312" s="1" t="s">
        <v>8</v>
      </c>
      <c r="EG312" s="1" t="s">
        <v>8</v>
      </c>
      <c r="EH312" s="1" t="s">
        <v>8</v>
      </c>
      <c r="EI312" s="1" t="s">
        <v>12</v>
      </c>
      <c r="EJ312" s="1" t="s">
        <v>1</v>
      </c>
      <c r="EK312" s="1" t="s">
        <v>9</v>
      </c>
      <c r="EL312" s="1" t="s">
        <v>9</v>
      </c>
      <c r="EM312" s="1" t="s">
        <v>8</v>
      </c>
      <c r="EN312" s="1" t="s">
        <v>8</v>
      </c>
    </row>
    <row r="313" spans="91:144">
      <c r="CM313">
        <v>5</v>
      </c>
      <c r="CN313" s="1" t="s">
        <v>278</v>
      </c>
      <c r="CO313" s="1" t="s">
        <v>303</v>
      </c>
      <c r="CP313" s="1" t="s">
        <v>80</v>
      </c>
      <c r="CQ313" s="1" t="s">
        <v>81</v>
      </c>
      <c r="CR313" s="1" t="s">
        <v>8</v>
      </c>
      <c r="CS313" s="1" t="s">
        <v>14</v>
      </c>
      <c r="CT313" s="1" t="s">
        <v>8</v>
      </c>
      <c r="CU313" s="1" t="s">
        <v>43</v>
      </c>
      <c r="CV313" s="1" t="s">
        <v>8</v>
      </c>
      <c r="EA313">
        <v>6</v>
      </c>
      <c r="EB313" s="1" t="s">
        <v>478</v>
      </c>
      <c r="EC313" s="1" t="s">
        <v>408</v>
      </c>
      <c r="ED313" s="1" t="s">
        <v>223</v>
      </c>
      <c r="EE313" s="1" t="s">
        <v>9</v>
      </c>
      <c r="EF313" s="1" t="s">
        <v>8</v>
      </c>
      <c r="EG313" s="1" t="s">
        <v>8</v>
      </c>
      <c r="EH313" s="1" t="s">
        <v>8</v>
      </c>
      <c r="EI313" s="1" t="s">
        <v>12</v>
      </c>
      <c r="EJ313" s="1" t="s">
        <v>1</v>
      </c>
      <c r="EK313" s="1" t="s">
        <v>9</v>
      </c>
      <c r="EL313" s="1" t="s">
        <v>9</v>
      </c>
      <c r="EM313" s="1" t="s">
        <v>8</v>
      </c>
      <c r="EN313" s="1" t="s">
        <v>8</v>
      </c>
    </row>
    <row r="314" spans="91:144">
      <c r="CM314">
        <v>5</v>
      </c>
      <c r="CN314" s="1" t="s">
        <v>278</v>
      </c>
      <c r="CO314" s="1" t="s">
        <v>304</v>
      </c>
      <c r="CP314" s="1" t="s">
        <v>82</v>
      </c>
      <c r="CQ314" s="1" t="s">
        <v>83</v>
      </c>
      <c r="CR314" s="1" t="s">
        <v>8</v>
      </c>
      <c r="CS314" s="1" t="s">
        <v>14</v>
      </c>
      <c r="CT314" s="1" t="s">
        <v>8</v>
      </c>
      <c r="CU314" s="1" t="s">
        <v>43</v>
      </c>
      <c r="CV314" s="1" t="s">
        <v>8</v>
      </c>
      <c r="EA314">
        <v>6</v>
      </c>
      <c r="EB314" s="1" t="s">
        <v>479</v>
      </c>
      <c r="EC314" s="1" t="s">
        <v>404</v>
      </c>
      <c r="ED314" s="1" t="s">
        <v>223</v>
      </c>
      <c r="EE314" s="1" t="s">
        <v>9</v>
      </c>
      <c r="EF314" s="1" t="s">
        <v>8</v>
      </c>
      <c r="EG314" s="1" t="s">
        <v>8</v>
      </c>
      <c r="EH314" s="1" t="s">
        <v>8</v>
      </c>
      <c r="EI314" s="1" t="s">
        <v>12</v>
      </c>
      <c r="EJ314" s="1" t="s">
        <v>1</v>
      </c>
      <c r="EK314" s="1" t="s">
        <v>9</v>
      </c>
      <c r="EL314" s="1" t="s">
        <v>9</v>
      </c>
      <c r="EM314" s="1" t="s">
        <v>8</v>
      </c>
      <c r="EN314" s="1" t="s">
        <v>8</v>
      </c>
    </row>
    <row r="315" spans="91:144">
      <c r="CM315">
        <v>5</v>
      </c>
      <c r="CN315" s="1" t="s">
        <v>278</v>
      </c>
      <c r="CO315" s="1" t="s">
        <v>305</v>
      </c>
      <c r="CP315" s="1" t="s">
        <v>84</v>
      </c>
      <c r="CQ315" s="1" t="s">
        <v>85</v>
      </c>
      <c r="CR315" s="1" t="s">
        <v>8</v>
      </c>
      <c r="CS315" s="1" t="s">
        <v>14</v>
      </c>
      <c r="CT315" s="1" t="s">
        <v>8</v>
      </c>
      <c r="CU315" s="1" t="s">
        <v>43</v>
      </c>
      <c r="CV315" s="1" t="s">
        <v>8</v>
      </c>
      <c r="EA315">
        <v>6</v>
      </c>
      <c r="EB315" s="1" t="s">
        <v>479</v>
      </c>
      <c r="EC315" s="1" t="s">
        <v>405</v>
      </c>
      <c r="ED315" s="1" t="s">
        <v>223</v>
      </c>
      <c r="EE315" s="1" t="s">
        <v>9</v>
      </c>
      <c r="EF315" s="1" t="s">
        <v>8</v>
      </c>
      <c r="EG315" s="1" t="s">
        <v>8</v>
      </c>
      <c r="EH315" s="1" t="s">
        <v>8</v>
      </c>
      <c r="EI315" s="1" t="s">
        <v>12</v>
      </c>
      <c r="EJ315" s="1" t="s">
        <v>1</v>
      </c>
      <c r="EK315" s="1" t="s">
        <v>9</v>
      </c>
      <c r="EL315" s="1" t="s">
        <v>9</v>
      </c>
      <c r="EM315" s="1" t="s">
        <v>8</v>
      </c>
      <c r="EN315" s="1" t="s">
        <v>8</v>
      </c>
    </row>
    <row r="316" spans="91:144">
      <c r="CM316">
        <v>5</v>
      </c>
      <c r="CN316" s="1" t="s">
        <v>278</v>
      </c>
      <c r="CO316" s="1" t="s">
        <v>306</v>
      </c>
      <c r="CP316" s="1" t="s">
        <v>86</v>
      </c>
      <c r="CQ316" s="1" t="s">
        <v>87</v>
      </c>
      <c r="CR316" s="1" t="s">
        <v>8</v>
      </c>
      <c r="CS316" s="1" t="s">
        <v>14</v>
      </c>
      <c r="CT316" s="1" t="s">
        <v>8</v>
      </c>
      <c r="CU316" s="1" t="s">
        <v>43</v>
      </c>
      <c r="CV316" s="1" t="s">
        <v>8</v>
      </c>
      <c r="EA316">
        <v>6</v>
      </c>
      <c r="EB316" s="1" t="s">
        <v>479</v>
      </c>
      <c r="EC316" s="1" t="s">
        <v>406</v>
      </c>
      <c r="ED316" s="1" t="s">
        <v>223</v>
      </c>
      <c r="EE316" s="1" t="s">
        <v>9</v>
      </c>
      <c r="EF316" s="1" t="s">
        <v>8</v>
      </c>
      <c r="EG316" s="1" t="s">
        <v>8</v>
      </c>
      <c r="EH316" s="1" t="s">
        <v>8</v>
      </c>
      <c r="EI316" s="1" t="s">
        <v>12</v>
      </c>
      <c r="EJ316" s="1" t="s">
        <v>1</v>
      </c>
      <c r="EK316" s="1" t="s">
        <v>9</v>
      </c>
      <c r="EL316" s="1" t="s">
        <v>9</v>
      </c>
      <c r="EM316" s="1" t="s">
        <v>8</v>
      </c>
      <c r="EN316" s="1" t="s">
        <v>8</v>
      </c>
    </row>
    <row r="317" spans="91:144">
      <c r="CM317">
        <v>5</v>
      </c>
      <c r="CN317" s="1" t="s">
        <v>278</v>
      </c>
      <c r="CO317" s="1" t="s">
        <v>307</v>
      </c>
      <c r="CP317" s="1" t="s">
        <v>88</v>
      </c>
      <c r="CQ317" s="1" t="s">
        <v>89</v>
      </c>
      <c r="CR317" s="1" t="s">
        <v>8</v>
      </c>
      <c r="CS317" s="1" t="s">
        <v>14</v>
      </c>
      <c r="CT317" s="1" t="s">
        <v>8</v>
      </c>
      <c r="CU317" s="1" t="s">
        <v>43</v>
      </c>
      <c r="CV317" s="1" t="s">
        <v>8</v>
      </c>
      <c r="EA317">
        <v>6</v>
      </c>
      <c r="EB317" s="1" t="s">
        <v>479</v>
      </c>
      <c r="EC317" s="1" t="s">
        <v>407</v>
      </c>
      <c r="ED317" s="1" t="s">
        <v>223</v>
      </c>
      <c r="EE317" s="1" t="s">
        <v>9</v>
      </c>
      <c r="EF317" s="1" t="s">
        <v>8</v>
      </c>
      <c r="EG317" s="1" t="s">
        <v>8</v>
      </c>
      <c r="EH317" s="1" t="s">
        <v>8</v>
      </c>
      <c r="EI317" s="1" t="s">
        <v>12</v>
      </c>
      <c r="EJ317" s="1" t="s">
        <v>1</v>
      </c>
      <c r="EK317" s="1" t="s">
        <v>9</v>
      </c>
      <c r="EL317" s="1" t="s">
        <v>9</v>
      </c>
      <c r="EM317" s="1" t="s">
        <v>8</v>
      </c>
      <c r="EN317" s="1" t="s">
        <v>8</v>
      </c>
    </row>
    <row r="318" spans="91:144">
      <c r="CM318">
        <v>5</v>
      </c>
      <c r="CN318" s="1" t="s">
        <v>278</v>
      </c>
      <c r="CO318" s="1" t="s">
        <v>308</v>
      </c>
      <c r="CP318" s="1" t="s">
        <v>90</v>
      </c>
      <c r="CQ318" s="1" t="s">
        <v>91</v>
      </c>
      <c r="CR318" s="1" t="s">
        <v>8</v>
      </c>
      <c r="CS318" s="1" t="s">
        <v>14</v>
      </c>
      <c r="CT318" s="1" t="s">
        <v>8</v>
      </c>
      <c r="CU318" s="1" t="s">
        <v>43</v>
      </c>
      <c r="CV318" s="1" t="s">
        <v>8</v>
      </c>
      <c r="EA318">
        <v>6</v>
      </c>
      <c r="EB318" s="1" t="s">
        <v>479</v>
      </c>
      <c r="EC318" s="1" t="s">
        <v>408</v>
      </c>
      <c r="ED318" s="1" t="s">
        <v>223</v>
      </c>
      <c r="EE318" s="1" t="s">
        <v>9</v>
      </c>
      <c r="EF318" s="1" t="s">
        <v>8</v>
      </c>
      <c r="EG318" s="1" t="s">
        <v>8</v>
      </c>
      <c r="EH318" s="1" t="s">
        <v>8</v>
      </c>
      <c r="EI318" s="1" t="s">
        <v>12</v>
      </c>
      <c r="EJ318" s="1" t="s">
        <v>1</v>
      </c>
      <c r="EK318" s="1" t="s">
        <v>9</v>
      </c>
      <c r="EL318" s="1" t="s">
        <v>9</v>
      </c>
      <c r="EM318" s="1" t="s">
        <v>8</v>
      </c>
      <c r="EN318" s="1" t="s">
        <v>8</v>
      </c>
    </row>
    <row r="319" spans="91:144">
      <c r="CM319">
        <v>5</v>
      </c>
      <c r="CN319" s="1" t="s">
        <v>278</v>
      </c>
      <c r="CO319" s="1" t="s">
        <v>309</v>
      </c>
      <c r="CP319" s="1" t="s">
        <v>92</v>
      </c>
      <c r="CQ319" s="1" t="s">
        <v>93</v>
      </c>
      <c r="CR319" s="1" t="s">
        <v>8</v>
      </c>
      <c r="CS319" s="1" t="s">
        <v>14</v>
      </c>
      <c r="CT319" s="1" t="s">
        <v>8</v>
      </c>
      <c r="CU319" s="1" t="s">
        <v>43</v>
      </c>
      <c r="CV319" s="1" t="s">
        <v>8</v>
      </c>
      <c r="EA319">
        <v>6</v>
      </c>
      <c r="EB319" s="1" t="s">
        <v>480</v>
      </c>
      <c r="EC319" s="1" t="s">
        <v>404</v>
      </c>
      <c r="ED319" s="1" t="s">
        <v>223</v>
      </c>
      <c r="EE319" s="1" t="s">
        <v>9</v>
      </c>
      <c r="EF319" s="1" t="s">
        <v>8</v>
      </c>
      <c r="EG319" s="1" t="s">
        <v>8</v>
      </c>
      <c r="EH319" s="1" t="s">
        <v>8</v>
      </c>
      <c r="EI319" s="1" t="s">
        <v>12</v>
      </c>
      <c r="EJ319" s="1" t="s">
        <v>1</v>
      </c>
      <c r="EK319" s="1" t="s">
        <v>9</v>
      </c>
      <c r="EL319" s="1" t="s">
        <v>9</v>
      </c>
      <c r="EM319" s="1" t="s">
        <v>8</v>
      </c>
      <c r="EN319" s="1" t="s">
        <v>8</v>
      </c>
    </row>
    <row r="320" spans="91:144">
      <c r="CM320">
        <v>5</v>
      </c>
      <c r="CN320" s="1" t="s">
        <v>278</v>
      </c>
      <c r="CO320" s="1" t="s">
        <v>310</v>
      </c>
      <c r="CP320" s="1" t="s">
        <v>94</v>
      </c>
      <c r="CQ320" s="1" t="s">
        <v>95</v>
      </c>
      <c r="CR320" s="1" t="s">
        <v>8</v>
      </c>
      <c r="CS320" s="1" t="s">
        <v>14</v>
      </c>
      <c r="CT320" s="1" t="s">
        <v>8</v>
      </c>
      <c r="CU320" s="1" t="s">
        <v>43</v>
      </c>
      <c r="CV320" s="1" t="s">
        <v>8</v>
      </c>
      <c r="EA320">
        <v>6</v>
      </c>
      <c r="EB320" s="1" t="s">
        <v>480</v>
      </c>
      <c r="EC320" s="1" t="s">
        <v>405</v>
      </c>
      <c r="ED320" s="1" t="s">
        <v>223</v>
      </c>
      <c r="EE320" s="1" t="s">
        <v>9</v>
      </c>
      <c r="EF320" s="1" t="s">
        <v>8</v>
      </c>
      <c r="EG320" s="1" t="s">
        <v>8</v>
      </c>
      <c r="EH320" s="1" t="s">
        <v>8</v>
      </c>
      <c r="EI320" s="1" t="s">
        <v>12</v>
      </c>
      <c r="EJ320" s="1" t="s">
        <v>1</v>
      </c>
      <c r="EK320" s="1" t="s">
        <v>9</v>
      </c>
      <c r="EL320" s="1" t="s">
        <v>9</v>
      </c>
      <c r="EM320" s="1" t="s">
        <v>8</v>
      </c>
      <c r="EN320" s="1" t="s">
        <v>8</v>
      </c>
    </row>
    <row r="321" spans="91:144">
      <c r="CM321">
        <v>5</v>
      </c>
      <c r="CN321" s="1" t="s">
        <v>278</v>
      </c>
      <c r="CO321" s="1" t="s">
        <v>311</v>
      </c>
      <c r="CP321" s="1" t="s">
        <v>96</v>
      </c>
      <c r="CQ321" s="1" t="s">
        <v>97</v>
      </c>
      <c r="CR321" s="1" t="s">
        <v>8</v>
      </c>
      <c r="CS321" s="1" t="s">
        <v>67</v>
      </c>
      <c r="CT321" s="1" t="s">
        <v>8</v>
      </c>
      <c r="CU321" s="1" t="s">
        <v>43</v>
      </c>
      <c r="CV321" s="1" t="s">
        <v>8</v>
      </c>
      <c r="EA321">
        <v>6</v>
      </c>
      <c r="EB321" s="1" t="s">
        <v>480</v>
      </c>
      <c r="EC321" s="1" t="s">
        <v>406</v>
      </c>
      <c r="ED321" s="1" t="s">
        <v>223</v>
      </c>
      <c r="EE321" s="1" t="s">
        <v>9</v>
      </c>
      <c r="EF321" s="1" t="s">
        <v>8</v>
      </c>
      <c r="EG321" s="1" t="s">
        <v>8</v>
      </c>
      <c r="EH321" s="1" t="s">
        <v>8</v>
      </c>
      <c r="EI321" s="1" t="s">
        <v>12</v>
      </c>
      <c r="EJ321" s="1" t="s">
        <v>1</v>
      </c>
      <c r="EK321" s="1" t="s">
        <v>9</v>
      </c>
      <c r="EL321" s="1" t="s">
        <v>9</v>
      </c>
      <c r="EM321" s="1" t="s">
        <v>8</v>
      </c>
      <c r="EN321" s="1" t="s">
        <v>8</v>
      </c>
    </row>
    <row r="322" spans="91:144">
      <c r="CM322">
        <v>5</v>
      </c>
      <c r="CN322" s="1" t="s">
        <v>278</v>
      </c>
      <c r="CO322" s="1" t="s">
        <v>312</v>
      </c>
      <c r="CP322" s="1" t="s">
        <v>98</v>
      </c>
      <c r="CQ322" s="1" t="s">
        <v>99</v>
      </c>
      <c r="CR322" s="1" t="s">
        <v>8</v>
      </c>
      <c r="CS322" s="1" t="s">
        <v>67</v>
      </c>
      <c r="CT322" s="1" t="s">
        <v>8</v>
      </c>
      <c r="CU322" s="1" t="s">
        <v>43</v>
      </c>
      <c r="CV322" s="1" t="s">
        <v>8</v>
      </c>
      <c r="EA322">
        <v>6</v>
      </c>
      <c r="EB322" s="1" t="s">
        <v>480</v>
      </c>
      <c r="EC322" s="1" t="s">
        <v>407</v>
      </c>
      <c r="ED322" s="1" t="s">
        <v>223</v>
      </c>
      <c r="EE322" s="1" t="s">
        <v>9</v>
      </c>
      <c r="EF322" s="1" t="s">
        <v>8</v>
      </c>
      <c r="EG322" s="1" t="s">
        <v>8</v>
      </c>
      <c r="EH322" s="1" t="s">
        <v>8</v>
      </c>
      <c r="EI322" s="1" t="s">
        <v>12</v>
      </c>
      <c r="EJ322" s="1" t="s">
        <v>1</v>
      </c>
      <c r="EK322" s="1" t="s">
        <v>9</v>
      </c>
      <c r="EL322" s="1" t="s">
        <v>9</v>
      </c>
      <c r="EM322" s="1" t="s">
        <v>8</v>
      </c>
      <c r="EN322" s="1" t="s">
        <v>8</v>
      </c>
    </row>
    <row r="323" spans="91:144">
      <c r="CM323">
        <v>5</v>
      </c>
      <c r="CN323" s="1" t="s">
        <v>278</v>
      </c>
      <c r="CO323" s="1" t="s">
        <v>313</v>
      </c>
      <c r="CP323" s="1" t="s">
        <v>68</v>
      </c>
      <c r="CQ323" s="1" t="s">
        <v>100</v>
      </c>
      <c r="CR323" s="1" t="s">
        <v>8</v>
      </c>
      <c r="CS323" s="1" t="s">
        <v>14</v>
      </c>
      <c r="CT323" s="1" t="s">
        <v>8</v>
      </c>
      <c r="CU323" s="1" t="s">
        <v>43</v>
      </c>
      <c r="CV323" s="1" t="s">
        <v>8</v>
      </c>
      <c r="EA323">
        <v>6</v>
      </c>
      <c r="EB323" s="1" t="s">
        <v>480</v>
      </c>
      <c r="EC323" s="1" t="s">
        <v>408</v>
      </c>
      <c r="ED323" s="1" t="s">
        <v>223</v>
      </c>
      <c r="EE323" s="1" t="s">
        <v>9</v>
      </c>
      <c r="EF323" s="1" t="s">
        <v>8</v>
      </c>
      <c r="EG323" s="1" t="s">
        <v>8</v>
      </c>
      <c r="EH323" s="1" t="s">
        <v>8</v>
      </c>
      <c r="EI323" s="1" t="s">
        <v>12</v>
      </c>
      <c r="EJ323" s="1" t="s">
        <v>1</v>
      </c>
      <c r="EK323" s="1" t="s">
        <v>9</v>
      </c>
      <c r="EL323" s="1" t="s">
        <v>9</v>
      </c>
      <c r="EM323" s="1" t="s">
        <v>8</v>
      </c>
      <c r="EN323" s="1" t="s">
        <v>8</v>
      </c>
    </row>
    <row r="324" spans="91:144">
      <c r="CM324">
        <v>5</v>
      </c>
      <c r="CN324" s="1" t="s">
        <v>278</v>
      </c>
      <c r="CO324" s="1" t="s">
        <v>314</v>
      </c>
      <c r="CP324" s="1" t="s">
        <v>101</v>
      </c>
      <c r="CQ324" s="1" t="s">
        <v>102</v>
      </c>
      <c r="CR324" s="1" t="s">
        <v>8</v>
      </c>
      <c r="CS324" s="1" t="s">
        <v>14</v>
      </c>
      <c r="CT324" s="1" t="s">
        <v>8</v>
      </c>
      <c r="CU324" s="1" t="s">
        <v>43</v>
      </c>
      <c r="CV324" s="1" t="s">
        <v>8</v>
      </c>
      <c r="EA324">
        <v>6</v>
      </c>
      <c r="EB324" s="1" t="s">
        <v>481</v>
      </c>
      <c r="EC324" s="1" t="s">
        <v>404</v>
      </c>
      <c r="ED324" s="1" t="s">
        <v>223</v>
      </c>
      <c r="EE324" s="1" t="s">
        <v>9</v>
      </c>
      <c r="EF324" s="1" t="s">
        <v>8</v>
      </c>
      <c r="EG324" s="1" t="s">
        <v>8</v>
      </c>
      <c r="EH324" s="1" t="s">
        <v>8</v>
      </c>
      <c r="EI324" s="1" t="s">
        <v>12</v>
      </c>
      <c r="EJ324" s="1" t="s">
        <v>1</v>
      </c>
      <c r="EK324" s="1" t="s">
        <v>9</v>
      </c>
      <c r="EL324" s="1" t="s">
        <v>9</v>
      </c>
      <c r="EM324" s="1" t="s">
        <v>8</v>
      </c>
      <c r="EN324" s="1" t="s">
        <v>8</v>
      </c>
    </row>
    <row r="325" spans="91:144">
      <c r="CM325">
        <v>5</v>
      </c>
      <c r="CN325" s="1" t="s">
        <v>278</v>
      </c>
      <c r="CO325" s="1" t="s">
        <v>315</v>
      </c>
      <c r="CP325" s="1" t="s">
        <v>103</v>
      </c>
      <c r="CQ325" s="1" t="s">
        <v>104</v>
      </c>
      <c r="CR325" s="1" t="s">
        <v>8</v>
      </c>
      <c r="CS325" s="1" t="s">
        <v>14</v>
      </c>
      <c r="CT325" s="1" t="s">
        <v>8</v>
      </c>
      <c r="CU325" s="1" t="s">
        <v>43</v>
      </c>
      <c r="CV325" s="1" t="s">
        <v>8</v>
      </c>
      <c r="EA325">
        <v>6</v>
      </c>
      <c r="EB325" s="1" t="s">
        <v>481</v>
      </c>
      <c r="EC325" s="1" t="s">
        <v>405</v>
      </c>
      <c r="ED325" s="1" t="s">
        <v>223</v>
      </c>
      <c r="EE325" s="1" t="s">
        <v>9</v>
      </c>
      <c r="EF325" s="1" t="s">
        <v>8</v>
      </c>
      <c r="EG325" s="1" t="s">
        <v>8</v>
      </c>
      <c r="EH325" s="1" t="s">
        <v>8</v>
      </c>
      <c r="EI325" s="1" t="s">
        <v>12</v>
      </c>
      <c r="EJ325" s="1" t="s">
        <v>1</v>
      </c>
      <c r="EK325" s="1" t="s">
        <v>9</v>
      </c>
      <c r="EL325" s="1" t="s">
        <v>9</v>
      </c>
      <c r="EM325" s="1" t="s">
        <v>8</v>
      </c>
      <c r="EN325" s="1" t="s">
        <v>8</v>
      </c>
    </row>
    <row r="326" spans="91:144">
      <c r="CM326">
        <v>5</v>
      </c>
      <c r="CN326" s="1" t="s">
        <v>278</v>
      </c>
      <c r="CO326" s="1" t="s">
        <v>316</v>
      </c>
      <c r="CP326" s="1" t="s">
        <v>105</v>
      </c>
      <c r="CQ326" s="1" t="s">
        <v>106</v>
      </c>
      <c r="CR326" s="1" t="s">
        <v>8</v>
      </c>
      <c r="CS326" s="1" t="s">
        <v>14</v>
      </c>
      <c r="CT326" s="1" t="s">
        <v>8</v>
      </c>
      <c r="CU326" s="1" t="s">
        <v>43</v>
      </c>
      <c r="CV326" s="1" t="s">
        <v>8</v>
      </c>
      <c r="EA326">
        <v>6</v>
      </c>
      <c r="EB326" s="1" t="s">
        <v>481</v>
      </c>
      <c r="EC326" s="1" t="s">
        <v>406</v>
      </c>
      <c r="ED326" s="1" t="s">
        <v>223</v>
      </c>
      <c r="EE326" s="1" t="s">
        <v>9</v>
      </c>
      <c r="EF326" s="1" t="s">
        <v>8</v>
      </c>
      <c r="EG326" s="1" t="s">
        <v>8</v>
      </c>
      <c r="EH326" s="1" t="s">
        <v>8</v>
      </c>
      <c r="EI326" s="1" t="s">
        <v>12</v>
      </c>
      <c r="EJ326" s="1" t="s">
        <v>1</v>
      </c>
      <c r="EK326" s="1" t="s">
        <v>9</v>
      </c>
      <c r="EL326" s="1" t="s">
        <v>9</v>
      </c>
      <c r="EM326" s="1" t="s">
        <v>8</v>
      </c>
      <c r="EN326" s="1" t="s">
        <v>8</v>
      </c>
    </row>
    <row r="327" spans="91:144">
      <c r="CM327">
        <v>5</v>
      </c>
      <c r="CN327" s="1" t="s">
        <v>278</v>
      </c>
      <c r="CO327" s="1" t="s">
        <v>317</v>
      </c>
      <c r="CP327" s="1" t="s">
        <v>107</v>
      </c>
      <c r="CQ327" s="1" t="s">
        <v>108</v>
      </c>
      <c r="CR327" s="1" t="s">
        <v>8</v>
      </c>
      <c r="CS327" s="1" t="s">
        <v>14</v>
      </c>
      <c r="CT327" s="1" t="s">
        <v>8</v>
      </c>
      <c r="CU327" s="1" t="s">
        <v>43</v>
      </c>
      <c r="CV327" s="1" t="s">
        <v>8</v>
      </c>
      <c r="EA327">
        <v>6</v>
      </c>
      <c r="EB327" s="1" t="s">
        <v>481</v>
      </c>
      <c r="EC327" s="1" t="s">
        <v>407</v>
      </c>
      <c r="ED327" s="1" t="s">
        <v>223</v>
      </c>
      <c r="EE327" s="1" t="s">
        <v>9</v>
      </c>
      <c r="EF327" s="1" t="s">
        <v>8</v>
      </c>
      <c r="EG327" s="1" t="s">
        <v>8</v>
      </c>
      <c r="EH327" s="1" t="s">
        <v>8</v>
      </c>
      <c r="EI327" s="1" t="s">
        <v>12</v>
      </c>
      <c r="EJ327" s="1" t="s">
        <v>1</v>
      </c>
      <c r="EK327" s="1" t="s">
        <v>9</v>
      </c>
      <c r="EL327" s="1" t="s">
        <v>9</v>
      </c>
      <c r="EM327" s="1" t="s">
        <v>8</v>
      </c>
      <c r="EN327" s="1" t="s">
        <v>8</v>
      </c>
    </row>
    <row r="328" spans="91:144">
      <c r="CM328">
        <v>5</v>
      </c>
      <c r="CN328" s="1" t="s">
        <v>278</v>
      </c>
      <c r="CO328" s="1" t="s">
        <v>318</v>
      </c>
      <c r="CP328" s="1" t="s">
        <v>109</v>
      </c>
      <c r="CQ328" s="1" t="s">
        <v>110</v>
      </c>
      <c r="CR328" s="1" t="s">
        <v>8</v>
      </c>
      <c r="CS328" s="1" t="s">
        <v>14</v>
      </c>
      <c r="CT328" s="1" t="s">
        <v>8</v>
      </c>
      <c r="CU328" s="1" t="s">
        <v>43</v>
      </c>
      <c r="CV328" s="1" t="s">
        <v>8</v>
      </c>
      <c r="EA328">
        <v>6</v>
      </c>
      <c r="EB328" s="1" t="s">
        <v>481</v>
      </c>
      <c r="EC328" s="1" t="s">
        <v>408</v>
      </c>
      <c r="ED328" s="1" t="s">
        <v>223</v>
      </c>
      <c r="EE328" s="1" t="s">
        <v>9</v>
      </c>
      <c r="EF328" s="1" t="s">
        <v>8</v>
      </c>
      <c r="EG328" s="1" t="s">
        <v>8</v>
      </c>
      <c r="EH328" s="1" t="s">
        <v>8</v>
      </c>
      <c r="EI328" s="1" t="s">
        <v>12</v>
      </c>
      <c r="EJ328" s="1" t="s">
        <v>1</v>
      </c>
      <c r="EK328" s="1" t="s">
        <v>9</v>
      </c>
      <c r="EL328" s="1" t="s">
        <v>9</v>
      </c>
      <c r="EM328" s="1" t="s">
        <v>8</v>
      </c>
      <c r="EN328" s="1" t="s">
        <v>8</v>
      </c>
    </row>
    <row r="329" spans="91:144">
      <c r="CM329">
        <v>5</v>
      </c>
      <c r="CN329" s="1" t="s">
        <v>278</v>
      </c>
      <c r="CO329" s="1" t="s">
        <v>319</v>
      </c>
      <c r="CP329" s="1" t="s">
        <v>111</v>
      </c>
      <c r="CQ329" s="1" t="s">
        <v>112</v>
      </c>
      <c r="CR329" s="1" t="s">
        <v>8</v>
      </c>
      <c r="CS329" s="1" t="s">
        <v>14</v>
      </c>
      <c r="CT329" s="1" t="s">
        <v>8</v>
      </c>
      <c r="CU329" s="1" t="s">
        <v>43</v>
      </c>
      <c r="CV329" s="1" t="s">
        <v>8</v>
      </c>
      <c r="EA329">
        <v>6</v>
      </c>
      <c r="EB329" s="1" t="s">
        <v>482</v>
      </c>
      <c r="EC329" s="1" t="s">
        <v>404</v>
      </c>
      <c r="ED329" s="1" t="s">
        <v>223</v>
      </c>
      <c r="EE329" s="1" t="s">
        <v>9</v>
      </c>
      <c r="EF329" s="1" t="s">
        <v>1</v>
      </c>
      <c r="EG329" s="1" t="s">
        <v>8</v>
      </c>
      <c r="EH329" s="1" t="s">
        <v>8</v>
      </c>
      <c r="EI329" s="1" t="s">
        <v>12</v>
      </c>
      <c r="EJ329" s="1" t="s">
        <v>1</v>
      </c>
      <c r="EK329" s="1" t="s">
        <v>9</v>
      </c>
      <c r="EL329" s="1" t="s">
        <v>9</v>
      </c>
      <c r="EM329" s="1" t="s">
        <v>8</v>
      </c>
      <c r="EN329" s="1" t="s">
        <v>8</v>
      </c>
    </row>
    <row r="330" spans="91:144">
      <c r="CM330">
        <v>5</v>
      </c>
      <c r="CN330" s="1" t="s">
        <v>278</v>
      </c>
      <c r="CO330" s="1" t="s">
        <v>320</v>
      </c>
      <c r="CP330" s="1" t="s">
        <v>113</v>
      </c>
      <c r="CQ330" s="1" t="s">
        <v>114</v>
      </c>
      <c r="CR330" s="1" t="s">
        <v>8</v>
      </c>
      <c r="CS330" s="1" t="s">
        <v>14</v>
      </c>
      <c r="CT330" s="1" t="s">
        <v>8</v>
      </c>
      <c r="CU330" s="1" t="s">
        <v>43</v>
      </c>
      <c r="CV330" s="1" t="s">
        <v>8</v>
      </c>
      <c r="EA330">
        <v>6</v>
      </c>
      <c r="EB330" s="1" t="s">
        <v>482</v>
      </c>
      <c r="EC330" s="1" t="s">
        <v>405</v>
      </c>
      <c r="ED330" s="1" t="s">
        <v>223</v>
      </c>
      <c r="EE330" s="1" t="s">
        <v>9</v>
      </c>
      <c r="EF330" s="1" t="s">
        <v>1</v>
      </c>
      <c r="EG330" s="1" t="s">
        <v>8</v>
      </c>
      <c r="EH330" s="1" t="s">
        <v>8</v>
      </c>
      <c r="EI330" s="1" t="s">
        <v>12</v>
      </c>
      <c r="EJ330" s="1" t="s">
        <v>1</v>
      </c>
      <c r="EK330" s="1" t="s">
        <v>9</v>
      </c>
      <c r="EL330" s="1" t="s">
        <v>9</v>
      </c>
      <c r="EM330" s="1" t="s">
        <v>8</v>
      </c>
      <c r="EN330" s="1" t="s">
        <v>8</v>
      </c>
    </row>
    <row r="331" spans="91:144">
      <c r="CM331">
        <v>5</v>
      </c>
      <c r="CN331" s="1" t="s">
        <v>278</v>
      </c>
      <c r="CO331" s="1" t="s">
        <v>321</v>
      </c>
      <c r="CP331" s="1" t="s">
        <v>115</v>
      </c>
      <c r="CQ331" s="1" t="s">
        <v>116</v>
      </c>
      <c r="CR331" s="1" t="s">
        <v>8</v>
      </c>
      <c r="CS331" s="1" t="s">
        <v>14</v>
      </c>
      <c r="CT331" s="1" t="s">
        <v>8</v>
      </c>
      <c r="CU331" s="1" t="s">
        <v>43</v>
      </c>
      <c r="CV331" s="1" t="s">
        <v>8</v>
      </c>
      <c r="EA331">
        <v>6</v>
      </c>
      <c r="EB331" s="1" t="s">
        <v>482</v>
      </c>
      <c r="EC331" s="1" t="s">
        <v>406</v>
      </c>
      <c r="ED331" s="1" t="s">
        <v>223</v>
      </c>
      <c r="EE331" s="1" t="s">
        <v>9</v>
      </c>
      <c r="EF331" s="1" t="s">
        <v>1</v>
      </c>
      <c r="EG331" s="1" t="s">
        <v>8</v>
      </c>
      <c r="EH331" s="1" t="s">
        <v>8</v>
      </c>
      <c r="EI331" s="1" t="s">
        <v>12</v>
      </c>
      <c r="EJ331" s="1" t="s">
        <v>1</v>
      </c>
      <c r="EK331" s="1" t="s">
        <v>9</v>
      </c>
      <c r="EL331" s="1" t="s">
        <v>9</v>
      </c>
      <c r="EM331" s="1" t="s">
        <v>8</v>
      </c>
      <c r="EN331" s="1" t="s">
        <v>8</v>
      </c>
    </row>
    <row r="332" spans="91:144">
      <c r="CM332">
        <v>5</v>
      </c>
      <c r="CN332" s="1" t="s">
        <v>278</v>
      </c>
      <c r="CO332" s="1" t="s">
        <v>322</v>
      </c>
      <c r="CP332" s="1" t="s">
        <v>117</v>
      </c>
      <c r="CQ332" s="1" t="s">
        <v>118</v>
      </c>
      <c r="CR332" s="1" t="s">
        <v>8</v>
      </c>
      <c r="CS332" s="1" t="s">
        <v>14</v>
      </c>
      <c r="CT332" s="1" t="s">
        <v>8</v>
      </c>
      <c r="CU332" s="1" t="s">
        <v>43</v>
      </c>
      <c r="CV332" s="1" t="s">
        <v>8</v>
      </c>
      <c r="EA332">
        <v>6</v>
      </c>
      <c r="EB332" s="1" t="s">
        <v>482</v>
      </c>
      <c r="EC332" s="1" t="s">
        <v>407</v>
      </c>
      <c r="ED332" s="1" t="s">
        <v>223</v>
      </c>
      <c r="EE332" s="1" t="s">
        <v>9</v>
      </c>
      <c r="EF332" s="1" t="s">
        <v>1</v>
      </c>
      <c r="EG332" s="1" t="s">
        <v>8</v>
      </c>
      <c r="EH332" s="1" t="s">
        <v>8</v>
      </c>
      <c r="EI332" s="1" t="s">
        <v>12</v>
      </c>
      <c r="EJ332" s="1" t="s">
        <v>1</v>
      </c>
      <c r="EK332" s="1" t="s">
        <v>9</v>
      </c>
      <c r="EL332" s="1" t="s">
        <v>9</v>
      </c>
      <c r="EM332" s="1" t="s">
        <v>8</v>
      </c>
      <c r="EN332" s="1" t="s">
        <v>8</v>
      </c>
    </row>
    <row r="333" spans="91:144">
      <c r="CM333">
        <v>5</v>
      </c>
      <c r="CN333" s="1" t="s">
        <v>278</v>
      </c>
      <c r="CO333" s="1" t="s">
        <v>323</v>
      </c>
      <c r="CP333" s="1" t="s">
        <v>119</v>
      </c>
      <c r="CQ333" s="1" t="s">
        <v>120</v>
      </c>
      <c r="CR333" s="1" t="s">
        <v>8</v>
      </c>
      <c r="CS333" s="1" t="s">
        <v>14</v>
      </c>
      <c r="CT333" s="1" t="s">
        <v>8</v>
      </c>
      <c r="CU333" s="1" t="s">
        <v>43</v>
      </c>
      <c r="CV333" s="1" t="s">
        <v>8</v>
      </c>
      <c r="EA333">
        <v>6</v>
      </c>
      <c r="EB333" s="1" t="s">
        <v>482</v>
      </c>
      <c r="EC333" s="1" t="s">
        <v>408</v>
      </c>
      <c r="ED333" s="1" t="s">
        <v>223</v>
      </c>
      <c r="EE333" s="1" t="s">
        <v>9</v>
      </c>
      <c r="EF333" s="1" t="s">
        <v>1</v>
      </c>
      <c r="EG333" s="1" t="s">
        <v>8</v>
      </c>
      <c r="EH333" s="1" t="s">
        <v>8</v>
      </c>
      <c r="EI333" s="1" t="s">
        <v>12</v>
      </c>
      <c r="EJ333" s="1" t="s">
        <v>1</v>
      </c>
      <c r="EK333" s="1" t="s">
        <v>9</v>
      </c>
      <c r="EL333" s="1" t="s">
        <v>9</v>
      </c>
      <c r="EM333" s="1" t="s">
        <v>8</v>
      </c>
      <c r="EN333" s="1" t="s">
        <v>8</v>
      </c>
    </row>
    <row r="334" spans="91:144">
      <c r="CM334">
        <v>5</v>
      </c>
      <c r="CN334" s="1" t="s">
        <v>278</v>
      </c>
      <c r="CO334" s="1" t="s">
        <v>324</v>
      </c>
      <c r="CP334" s="1" t="s">
        <v>121</v>
      </c>
      <c r="CQ334" s="1" t="s">
        <v>122</v>
      </c>
      <c r="CR334" s="1" t="s">
        <v>8</v>
      </c>
      <c r="CS334" s="1" t="s">
        <v>67</v>
      </c>
      <c r="CT334" s="1" t="s">
        <v>8</v>
      </c>
      <c r="CU334" s="1" t="s">
        <v>43</v>
      </c>
      <c r="CV334" s="1" t="s">
        <v>8</v>
      </c>
      <c r="EA334">
        <v>6</v>
      </c>
      <c r="EB334" s="1" t="s">
        <v>483</v>
      </c>
      <c r="EC334" s="1" t="s">
        <v>404</v>
      </c>
      <c r="ED334" s="1" t="s">
        <v>8</v>
      </c>
      <c r="EE334" s="1" t="s">
        <v>9</v>
      </c>
      <c r="EF334" s="1" t="s">
        <v>8</v>
      </c>
      <c r="EG334" s="1" t="s">
        <v>8</v>
      </c>
      <c r="EH334" s="1" t="s">
        <v>8</v>
      </c>
      <c r="EI334" s="1" t="s">
        <v>12</v>
      </c>
      <c r="EJ334" s="1" t="s">
        <v>1</v>
      </c>
      <c r="EK334" s="1" t="s">
        <v>9</v>
      </c>
      <c r="EL334" s="1" t="s">
        <v>9</v>
      </c>
      <c r="EM334" s="1" t="s">
        <v>8</v>
      </c>
      <c r="EN334" s="1" t="s">
        <v>8</v>
      </c>
    </row>
    <row r="335" spans="91:144">
      <c r="CM335">
        <v>5</v>
      </c>
      <c r="CN335" s="1" t="s">
        <v>278</v>
      </c>
      <c r="CO335" s="1" t="s">
        <v>325</v>
      </c>
      <c r="CP335" s="1" t="s">
        <v>123</v>
      </c>
      <c r="CQ335" s="1" t="s">
        <v>124</v>
      </c>
      <c r="CR335" s="1" t="s">
        <v>8</v>
      </c>
      <c r="CS335" s="1" t="s">
        <v>67</v>
      </c>
      <c r="CT335" s="1" t="s">
        <v>8</v>
      </c>
      <c r="CU335" s="1" t="s">
        <v>43</v>
      </c>
      <c r="CV335" s="1" t="s">
        <v>8</v>
      </c>
      <c r="EA335">
        <v>6</v>
      </c>
      <c r="EB335" s="1" t="s">
        <v>483</v>
      </c>
      <c r="EC335" s="1" t="s">
        <v>405</v>
      </c>
      <c r="ED335" s="1" t="s">
        <v>8</v>
      </c>
      <c r="EE335" s="1" t="s">
        <v>9</v>
      </c>
      <c r="EF335" s="1" t="s">
        <v>8</v>
      </c>
      <c r="EG335" s="1" t="s">
        <v>8</v>
      </c>
      <c r="EH335" s="1" t="s">
        <v>8</v>
      </c>
      <c r="EI335" s="1" t="s">
        <v>12</v>
      </c>
      <c r="EJ335" s="1" t="s">
        <v>1</v>
      </c>
      <c r="EK335" s="1" t="s">
        <v>9</v>
      </c>
      <c r="EL335" s="1" t="s">
        <v>9</v>
      </c>
      <c r="EM335" s="1" t="s">
        <v>8</v>
      </c>
      <c r="EN335" s="1" t="s">
        <v>8</v>
      </c>
    </row>
    <row r="336" spans="91:144">
      <c r="CM336">
        <v>5</v>
      </c>
      <c r="CN336" s="1" t="s">
        <v>278</v>
      </c>
      <c r="CO336" s="1" t="s">
        <v>326</v>
      </c>
      <c r="CP336" s="1" t="s">
        <v>68</v>
      </c>
      <c r="CQ336" s="1" t="s">
        <v>125</v>
      </c>
      <c r="CR336" s="1" t="s">
        <v>8</v>
      </c>
      <c r="CS336" s="1" t="s">
        <v>14</v>
      </c>
      <c r="CT336" s="1" t="s">
        <v>8</v>
      </c>
      <c r="CU336" s="1" t="s">
        <v>43</v>
      </c>
      <c r="CV336" s="1" t="s">
        <v>8</v>
      </c>
      <c r="EA336">
        <v>6</v>
      </c>
      <c r="EB336" s="1" t="s">
        <v>483</v>
      </c>
      <c r="EC336" s="1" t="s">
        <v>406</v>
      </c>
      <c r="ED336" s="1" t="s">
        <v>8</v>
      </c>
      <c r="EE336" s="1" t="s">
        <v>9</v>
      </c>
      <c r="EF336" s="1" t="s">
        <v>8</v>
      </c>
      <c r="EG336" s="1" t="s">
        <v>8</v>
      </c>
      <c r="EH336" s="1" t="s">
        <v>8</v>
      </c>
      <c r="EI336" s="1" t="s">
        <v>12</v>
      </c>
      <c r="EJ336" s="1" t="s">
        <v>1</v>
      </c>
      <c r="EK336" s="1" t="s">
        <v>9</v>
      </c>
      <c r="EL336" s="1" t="s">
        <v>9</v>
      </c>
      <c r="EM336" s="1" t="s">
        <v>8</v>
      </c>
      <c r="EN336" s="1" t="s">
        <v>8</v>
      </c>
    </row>
    <row r="337" spans="91:144">
      <c r="CM337">
        <v>5</v>
      </c>
      <c r="CN337" s="1" t="s">
        <v>278</v>
      </c>
      <c r="CO337" s="1" t="s">
        <v>327</v>
      </c>
      <c r="CP337" s="1" t="s">
        <v>126</v>
      </c>
      <c r="CQ337" s="1" t="s">
        <v>127</v>
      </c>
      <c r="CR337" s="1" t="s">
        <v>8</v>
      </c>
      <c r="CS337" s="1" t="s">
        <v>14</v>
      </c>
      <c r="CT337" s="1" t="s">
        <v>8</v>
      </c>
      <c r="CU337" s="1" t="s">
        <v>43</v>
      </c>
      <c r="CV337" s="1" t="s">
        <v>8</v>
      </c>
      <c r="EA337">
        <v>6</v>
      </c>
      <c r="EB337" s="1" t="s">
        <v>483</v>
      </c>
      <c r="EC337" s="1" t="s">
        <v>407</v>
      </c>
      <c r="ED337" s="1" t="s">
        <v>8</v>
      </c>
      <c r="EE337" s="1" t="s">
        <v>9</v>
      </c>
      <c r="EF337" s="1" t="s">
        <v>8</v>
      </c>
      <c r="EG337" s="1" t="s">
        <v>8</v>
      </c>
      <c r="EH337" s="1" t="s">
        <v>8</v>
      </c>
      <c r="EI337" s="1" t="s">
        <v>12</v>
      </c>
      <c r="EJ337" s="1" t="s">
        <v>1</v>
      </c>
      <c r="EK337" s="1" t="s">
        <v>9</v>
      </c>
      <c r="EL337" s="1" t="s">
        <v>9</v>
      </c>
      <c r="EM337" s="1" t="s">
        <v>8</v>
      </c>
      <c r="EN337" s="1" t="s">
        <v>8</v>
      </c>
    </row>
    <row r="338" spans="91:144">
      <c r="CM338">
        <v>5</v>
      </c>
      <c r="CN338" s="1" t="s">
        <v>278</v>
      </c>
      <c r="CO338" s="1" t="s">
        <v>328</v>
      </c>
      <c r="CP338" s="1" t="s">
        <v>128</v>
      </c>
      <c r="CQ338" s="1" t="s">
        <v>129</v>
      </c>
      <c r="CR338" s="1" t="s">
        <v>8</v>
      </c>
      <c r="CS338" s="1" t="s">
        <v>14</v>
      </c>
      <c r="CT338" s="1" t="s">
        <v>8</v>
      </c>
      <c r="CU338" s="1" t="s">
        <v>43</v>
      </c>
      <c r="CV338" s="1" t="s">
        <v>8</v>
      </c>
      <c r="EA338">
        <v>6</v>
      </c>
      <c r="EB338" s="1" t="s">
        <v>483</v>
      </c>
      <c r="EC338" s="1" t="s">
        <v>408</v>
      </c>
      <c r="ED338" s="1" t="s">
        <v>8</v>
      </c>
      <c r="EE338" s="1" t="s">
        <v>9</v>
      </c>
      <c r="EF338" s="1" t="s">
        <v>8</v>
      </c>
      <c r="EG338" s="1" t="s">
        <v>8</v>
      </c>
      <c r="EH338" s="1" t="s">
        <v>8</v>
      </c>
      <c r="EI338" s="1" t="s">
        <v>12</v>
      </c>
      <c r="EJ338" s="1" t="s">
        <v>1</v>
      </c>
      <c r="EK338" s="1" t="s">
        <v>9</v>
      </c>
      <c r="EL338" s="1" t="s">
        <v>9</v>
      </c>
      <c r="EM338" s="1" t="s">
        <v>8</v>
      </c>
      <c r="EN338" s="1" t="s">
        <v>8</v>
      </c>
    </row>
    <row r="339" spans="91:144">
      <c r="CM339">
        <v>5</v>
      </c>
      <c r="CN339" s="1" t="s">
        <v>278</v>
      </c>
      <c r="CO339" s="1" t="s">
        <v>329</v>
      </c>
      <c r="CP339" s="1" t="s">
        <v>130</v>
      </c>
      <c r="CQ339" s="1" t="s">
        <v>131</v>
      </c>
      <c r="CR339" s="1" t="s">
        <v>8</v>
      </c>
      <c r="CS339" s="1" t="s">
        <v>14</v>
      </c>
      <c r="CT339" s="1" t="s">
        <v>8</v>
      </c>
      <c r="CU339" s="1" t="s">
        <v>43</v>
      </c>
      <c r="CV339" s="1" t="s">
        <v>8</v>
      </c>
      <c r="EA339">
        <v>6</v>
      </c>
      <c r="EB339" s="1" t="s">
        <v>484</v>
      </c>
      <c r="EC339" s="1" t="s">
        <v>404</v>
      </c>
      <c r="ED339" s="1" t="s">
        <v>223</v>
      </c>
      <c r="EE339" s="1" t="s">
        <v>9</v>
      </c>
      <c r="EF339" s="1" t="s">
        <v>8</v>
      </c>
      <c r="EG339" s="1" t="s">
        <v>8</v>
      </c>
      <c r="EH339" s="1" t="s">
        <v>8</v>
      </c>
      <c r="EI339" s="1" t="s">
        <v>12</v>
      </c>
      <c r="EJ339" s="1" t="s">
        <v>1</v>
      </c>
      <c r="EK339" s="1" t="s">
        <v>9</v>
      </c>
      <c r="EL339" s="1" t="s">
        <v>9</v>
      </c>
      <c r="EM339" s="1" t="s">
        <v>8</v>
      </c>
      <c r="EN339" s="1" t="s">
        <v>8</v>
      </c>
    </row>
    <row r="340" spans="91:144">
      <c r="CM340">
        <v>5</v>
      </c>
      <c r="CN340" s="1" t="s">
        <v>278</v>
      </c>
      <c r="CO340" s="1" t="s">
        <v>330</v>
      </c>
      <c r="CP340" s="1" t="s">
        <v>132</v>
      </c>
      <c r="CQ340" s="1" t="s">
        <v>133</v>
      </c>
      <c r="CR340" s="1" t="s">
        <v>8</v>
      </c>
      <c r="CS340" s="1" t="s">
        <v>14</v>
      </c>
      <c r="CT340" s="1" t="s">
        <v>8</v>
      </c>
      <c r="CU340" s="1" t="s">
        <v>43</v>
      </c>
      <c r="CV340" s="1" t="s">
        <v>8</v>
      </c>
      <c r="EA340">
        <v>6</v>
      </c>
      <c r="EB340" s="1" t="s">
        <v>484</v>
      </c>
      <c r="EC340" s="1" t="s">
        <v>405</v>
      </c>
      <c r="ED340" s="1" t="s">
        <v>223</v>
      </c>
      <c r="EE340" s="1" t="s">
        <v>9</v>
      </c>
      <c r="EF340" s="1" t="s">
        <v>8</v>
      </c>
      <c r="EG340" s="1" t="s">
        <v>8</v>
      </c>
      <c r="EH340" s="1" t="s">
        <v>8</v>
      </c>
      <c r="EI340" s="1" t="s">
        <v>12</v>
      </c>
      <c r="EJ340" s="1" t="s">
        <v>1</v>
      </c>
      <c r="EK340" s="1" t="s">
        <v>9</v>
      </c>
      <c r="EL340" s="1" t="s">
        <v>9</v>
      </c>
      <c r="EM340" s="1" t="s">
        <v>8</v>
      </c>
      <c r="EN340" s="1" t="s">
        <v>8</v>
      </c>
    </row>
    <row r="341" spans="91:144">
      <c r="CM341">
        <v>5</v>
      </c>
      <c r="CN341" s="1" t="s">
        <v>278</v>
      </c>
      <c r="CO341" s="1" t="s">
        <v>331</v>
      </c>
      <c r="CP341" s="1" t="s">
        <v>134</v>
      </c>
      <c r="CQ341" s="1" t="s">
        <v>135</v>
      </c>
      <c r="CR341" s="1" t="s">
        <v>8</v>
      </c>
      <c r="CS341" s="1" t="s">
        <v>14</v>
      </c>
      <c r="CT341" s="1" t="s">
        <v>8</v>
      </c>
      <c r="CU341" s="1" t="s">
        <v>43</v>
      </c>
      <c r="CV341" s="1" t="s">
        <v>8</v>
      </c>
      <c r="EA341">
        <v>6</v>
      </c>
      <c r="EB341" s="1" t="s">
        <v>484</v>
      </c>
      <c r="EC341" s="1" t="s">
        <v>406</v>
      </c>
      <c r="ED341" s="1" t="s">
        <v>223</v>
      </c>
      <c r="EE341" s="1" t="s">
        <v>9</v>
      </c>
      <c r="EF341" s="1" t="s">
        <v>8</v>
      </c>
      <c r="EG341" s="1" t="s">
        <v>8</v>
      </c>
      <c r="EH341" s="1" t="s">
        <v>8</v>
      </c>
      <c r="EI341" s="1" t="s">
        <v>12</v>
      </c>
      <c r="EJ341" s="1" t="s">
        <v>1</v>
      </c>
      <c r="EK341" s="1" t="s">
        <v>9</v>
      </c>
      <c r="EL341" s="1" t="s">
        <v>9</v>
      </c>
      <c r="EM341" s="1" t="s">
        <v>8</v>
      </c>
      <c r="EN341" s="1" t="s">
        <v>8</v>
      </c>
    </row>
    <row r="342" spans="91:144">
      <c r="CM342">
        <v>5</v>
      </c>
      <c r="CN342" s="1" t="s">
        <v>278</v>
      </c>
      <c r="CO342" s="1" t="s">
        <v>332</v>
      </c>
      <c r="CP342" s="1" t="s">
        <v>136</v>
      </c>
      <c r="CQ342" s="1" t="s">
        <v>137</v>
      </c>
      <c r="CR342" s="1" t="s">
        <v>8</v>
      </c>
      <c r="CS342" s="1" t="s">
        <v>14</v>
      </c>
      <c r="CT342" s="1" t="s">
        <v>8</v>
      </c>
      <c r="CU342" s="1" t="s">
        <v>43</v>
      </c>
      <c r="CV342" s="1" t="s">
        <v>8</v>
      </c>
      <c r="EA342">
        <v>6</v>
      </c>
      <c r="EB342" s="1" t="s">
        <v>484</v>
      </c>
      <c r="EC342" s="1" t="s">
        <v>407</v>
      </c>
      <c r="ED342" s="1" t="s">
        <v>223</v>
      </c>
      <c r="EE342" s="1" t="s">
        <v>9</v>
      </c>
      <c r="EF342" s="1" t="s">
        <v>8</v>
      </c>
      <c r="EG342" s="1" t="s">
        <v>8</v>
      </c>
      <c r="EH342" s="1" t="s">
        <v>8</v>
      </c>
      <c r="EI342" s="1" t="s">
        <v>12</v>
      </c>
      <c r="EJ342" s="1" t="s">
        <v>1</v>
      </c>
      <c r="EK342" s="1" t="s">
        <v>9</v>
      </c>
      <c r="EL342" s="1" t="s">
        <v>9</v>
      </c>
      <c r="EM342" s="1" t="s">
        <v>8</v>
      </c>
      <c r="EN342" s="1" t="s">
        <v>8</v>
      </c>
    </row>
    <row r="343" spans="91:144">
      <c r="CM343">
        <v>5</v>
      </c>
      <c r="CN343" s="1" t="s">
        <v>278</v>
      </c>
      <c r="CO343" s="1" t="s">
        <v>333</v>
      </c>
      <c r="CP343" s="1" t="s">
        <v>138</v>
      </c>
      <c r="CQ343" s="1" t="s">
        <v>139</v>
      </c>
      <c r="CR343" s="1" t="s">
        <v>8</v>
      </c>
      <c r="CS343" s="1" t="s">
        <v>14</v>
      </c>
      <c r="CT343" s="1" t="s">
        <v>8</v>
      </c>
      <c r="CU343" s="1" t="s">
        <v>43</v>
      </c>
      <c r="CV343" s="1" t="s">
        <v>8</v>
      </c>
      <c r="EA343">
        <v>6</v>
      </c>
      <c r="EB343" s="1" t="s">
        <v>484</v>
      </c>
      <c r="EC343" s="1" t="s">
        <v>408</v>
      </c>
      <c r="ED343" s="1" t="s">
        <v>223</v>
      </c>
      <c r="EE343" s="1" t="s">
        <v>9</v>
      </c>
      <c r="EF343" s="1" t="s">
        <v>8</v>
      </c>
      <c r="EG343" s="1" t="s">
        <v>8</v>
      </c>
      <c r="EH343" s="1" t="s">
        <v>8</v>
      </c>
      <c r="EI343" s="1" t="s">
        <v>12</v>
      </c>
      <c r="EJ343" s="1" t="s">
        <v>1</v>
      </c>
      <c r="EK343" s="1" t="s">
        <v>9</v>
      </c>
      <c r="EL343" s="1" t="s">
        <v>9</v>
      </c>
      <c r="EM343" s="1" t="s">
        <v>8</v>
      </c>
      <c r="EN343" s="1" t="s">
        <v>8</v>
      </c>
    </row>
    <row r="344" spans="91:144">
      <c r="CM344">
        <v>5</v>
      </c>
      <c r="CN344" s="1" t="s">
        <v>278</v>
      </c>
      <c r="CO344" s="1" t="s">
        <v>334</v>
      </c>
      <c r="CP344" s="1" t="s">
        <v>140</v>
      </c>
      <c r="CQ344" s="1" t="s">
        <v>141</v>
      </c>
      <c r="CR344" s="1" t="s">
        <v>8</v>
      </c>
      <c r="CS344" s="1" t="s">
        <v>14</v>
      </c>
      <c r="CT344" s="1" t="s">
        <v>8</v>
      </c>
      <c r="CU344" s="1" t="s">
        <v>43</v>
      </c>
      <c r="CV344" s="1" t="s">
        <v>8</v>
      </c>
      <c r="EA344">
        <v>6</v>
      </c>
      <c r="EB344" s="1" t="s">
        <v>485</v>
      </c>
      <c r="EC344" s="1" t="s">
        <v>404</v>
      </c>
      <c r="ED344" s="1" t="s">
        <v>8</v>
      </c>
      <c r="EE344" s="1" t="s">
        <v>9</v>
      </c>
      <c r="EF344" s="1" t="s">
        <v>8</v>
      </c>
      <c r="EG344" s="1" t="s">
        <v>8</v>
      </c>
      <c r="EH344" s="1" t="s">
        <v>8</v>
      </c>
      <c r="EI344" s="1" t="s">
        <v>12</v>
      </c>
      <c r="EJ344" s="1" t="s">
        <v>1</v>
      </c>
      <c r="EK344" s="1" t="s">
        <v>9</v>
      </c>
      <c r="EL344" s="1" t="s">
        <v>9</v>
      </c>
      <c r="EM344" s="1" t="s">
        <v>8</v>
      </c>
      <c r="EN344" s="1" t="s">
        <v>8</v>
      </c>
    </row>
    <row r="345" spans="91:144">
      <c r="CM345">
        <v>5</v>
      </c>
      <c r="CN345" s="1" t="s">
        <v>278</v>
      </c>
      <c r="CO345" s="1" t="s">
        <v>335</v>
      </c>
      <c r="CP345" s="1" t="s">
        <v>142</v>
      </c>
      <c r="CQ345" s="1" t="s">
        <v>143</v>
      </c>
      <c r="CR345" s="1" t="s">
        <v>8</v>
      </c>
      <c r="CS345" s="1" t="s">
        <v>67</v>
      </c>
      <c r="CT345" s="1" t="s">
        <v>8</v>
      </c>
      <c r="CU345" s="1" t="s">
        <v>43</v>
      </c>
      <c r="CV345" s="1" t="s">
        <v>8</v>
      </c>
      <c r="EA345">
        <v>6</v>
      </c>
      <c r="EB345" s="1" t="s">
        <v>485</v>
      </c>
      <c r="EC345" s="1" t="s">
        <v>405</v>
      </c>
      <c r="ED345" s="1" t="s">
        <v>8</v>
      </c>
      <c r="EE345" s="1" t="s">
        <v>9</v>
      </c>
      <c r="EF345" s="1" t="s">
        <v>8</v>
      </c>
      <c r="EG345" s="1" t="s">
        <v>8</v>
      </c>
      <c r="EH345" s="1" t="s">
        <v>8</v>
      </c>
      <c r="EI345" s="1" t="s">
        <v>12</v>
      </c>
      <c r="EJ345" s="1" t="s">
        <v>1</v>
      </c>
      <c r="EK345" s="1" t="s">
        <v>9</v>
      </c>
      <c r="EL345" s="1" t="s">
        <v>9</v>
      </c>
      <c r="EM345" s="1" t="s">
        <v>8</v>
      </c>
      <c r="EN345" s="1" t="s">
        <v>8</v>
      </c>
    </row>
    <row r="346" spans="91:144">
      <c r="CM346">
        <v>5</v>
      </c>
      <c r="CN346" s="1" t="s">
        <v>278</v>
      </c>
      <c r="CO346" s="1" t="s">
        <v>336</v>
      </c>
      <c r="CP346" s="1" t="s">
        <v>144</v>
      </c>
      <c r="CQ346" s="1" t="s">
        <v>145</v>
      </c>
      <c r="CR346" s="1" t="s">
        <v>8</v>
      </c>
      <c r="CS346" s="1" t="s">
        <v>67</v>
      </c>
      <c r="CT346" s="1" t="s">
        <v>8</v>
      </c>
      <c r="CU346" s="1" t="s">
        <v>43</v>
      </c>
      <c r="CV346" s="1" t="s">
        <v>8</v>
      </c>
      <c r="EA346">
        <v>6</v>
      </c>
      <c r="EB346" s="1" t="s">
        <v>485</v>
      </c>
      <c r="EC346" s="1" t="s">
        <v>406</v>
      </c>
      <c r="ED346" s="1" t="s">
        <v>8</v>
      </c>
      <c r="EE346" s="1" t="s">
        <v>9</v>
      </c>
      <c r="EF346" s="1" t="s">
        <v>8</v>
      </c>
      <c r="EG346" s="1" t="s">
        <v>8</v>
      </c>
      <c r="EH346" s="1" t="s">
        <v>8</v>
      </c>
      <c r="EI346" s="1" t="s">
        <v>12</v>
      </c>
      <c r="EJ346" s="1" t="s">
        <v>1</v>
      </c>
      <c r="EK346" s="1" t="s">
        <v>9</v>
      </c>
      <c r="EL346" s="1" t="s">
        <v>9</v>
      </c>
      <c r="EM346" s="1" t="s">
        <v>8</v>
      </c>
      <c r="EN346" s="1" t="s">
        <v>8</v>
      </c>
    </row>
    <row r="347" spans="91:144">
      <c r="CM347">
        <v>5</v>
      </c>
      <c r="CN347" s="1" t="s">
        <v>278</v>
      </c>
      <c r="CO347" s="1" t="s">
        <v>337</v>
      </c>
      <c r="CP347" s="1" t="s">
        <v>68</v>
      </c>
      <c r="CQ347" s="1" t="s">
        <v>146</v>
      </c>
      <c r="CR347" s="1" t="s">
        <v>8</v>
      </c>
      <c r="CS347" s="1" t="s">
        <v>14</v>
      </c>
      <c r="CT347" s="1" t="s">
        <v>8</v>
      </c>
      <c r="CU347" s="1" t="s">
        <v>43</v>
      </c>
      <c r="CV347" s="1" t="s">
        <v>8</v>
      </c>
      <c r="EA347">
        <v>6</v>
      </c>
      <c r="EB347" s="1" t="s">
        <v>485</v>
      </c>
      <c r="EC347" s="1" t="s">
        <v>407</v>
      </c>
      <c r="ED347" s="1" t="s">
        <v>8</v>
      </c>
      <c r="EE347" s="1" t="s">
        <v>9</v>
      </c>
      <c r="EF347" s="1" t="s">
        <v>8</v>
      </c>
      <c r="EG347" s="1" t="s">
        <v>8</v>
      </c>
      <c r="EH347" s="1" t="s">
        <v>8</v>
      </c>
      <c r="EI347" s="1" t="s">
        <v>12</v>
      </c>
      <c r="EJ347" s="1" t="s">
        <v>1</v>
      </c>
      <c r="EK347" s="1" t="s">
        <v>9</v>
      </c>
      <c r="EL347" s="1" t="s">
        <v>9</v>
      </c>
      <c r="EM347" s="1" t="s">
        <v>8</v>
      </c>
      <c r="EN347" s="1" t="s">
        <v>8</v>
      </c>
    </row>
    <row r="348" spans="91:144">
      <c r="CM348">
        <v>5</v>
      </c>
      <c r="CN348" s="1" t="s">
        <v>278</v>
      </c>
      <c r="CO348" s="1" t="s">
        <v>338</v>
      </c>
      <c r="CP348" s="1" t="s">
        <v>147</v>
      </c>
      <c r="CQ348" s="1" t="s">
        <v>148</v>
      </c>
      <c r="CR348" s="1" t="s">
        <v>8</v>
      </c>
      <c r="CS348" s="1" t="s">
        <v>14</v>
      </c>
      <c r="CT348" s="1" t="s">
        <v>8</v>
      </c>
      <c r="CU348" s="1" t="s">
        <v>43</v>
      </c>
      <c r="CV348" s="1" t="s">
        <v>8</v>
      </c>
      <c r="EA348">
        <v>6</v>
      </c>
      <c r="EB348" s="1" t="s">
        <v>485</v>
      </c>
      <c r="EC348" s="1" t="s">
        <v>408</v>
      </c>
      <c r="ED348" s="1" t="s">
        <v>8</v>
      </c>
      <c r="EE348" s="1" t="s">
        <v>9</v>
      </c>
      <c r="EF348" s="1" t="s">
        <v>8</v>
      </c>
      <c r="EG348" s="1" t="s">
        <v>8</v>
      </c>
      <c r="EH348" s="1" t="s">
        <v>8</v>
      </c>
      <c r="EI348" s="1" t="s">
        <v>12</v>
      </c>
      <c r="EJ348" s="1" t="s">
        <v>1</v>
      </c>
      <c r="EK348" s="1" t="s">
        <v>9</v>
      </c>
      <c r="EL348" s="1" t="s">
        <v>9</v>
      </c>
      <c r="EM348" s="1" t="s">
        <v>8</v>
      </c>
      <c r="EN348" s="1" t="s">
        <v>8</v>
      </c>
    </row>
    <row r="349" spans="91:144">
      <c r="CM349">
        <v>5</v>
      </c>
      <c r="CN349" s="1" t="s">
        <v>278</v>
      </c>
      <c r="CO349" s="1" t="s">
        <v>339</v>
      </c>
      <c r="CP349" s="1" t="s">
        <v>149</v>
      </c>
      <c r="CQ349" s="1" t="s">
        <v>150</v>
      </c>
      <c r="CR349" s="1" t="s">
        <v>8</v>
      </c>
      <c r="CS349" s="1" t="s">
        <v>14</v>
      </c>
      <c r="CT349" s="1" t="s">
        <v>8</v>
      </c>
      <c r="CU349" s="1" t="s">
        <v>43</v>
      </c>
      <c r="CV349" s="1" t="s">
        <v>8</v>
      </c>
      <c r="EA349">
        <v>6</v>
      </c>
      <c r="EB349" s="1" t="s">
        <v>486</v>
      </c>
      <c r="EC349" s="1" t="s">
        <v>404</v>
      </c>
      <c r="ED349" s="1" t="s">
        <v>223</v>
      </c>
      <c r="EE349" s="1" t="s">
        <v>9</v>
      </c>
      <c r="EF349" s="1" t="s">
        <v>1</v>
      </c>
      <c r="EG349" s="1" t="s">
        <v>8</v>
      </c>
      <c r="EH349" s="1" t="s">
        <v>8</v>
      </c>
      <c r="EI349" s="1" t="s">
        <v>12</v>
      </c>
      <c r="EJ349" s="1" t="s">
        <v>1</v>
      </c>
      <c r="EK349" s="1" t="s">
        <v>9</v>
      </c>
      <c r="EL349" s="1" t="s">
        <v>9</v>
      </c>
      <c r="EM349" s="1" t="s">
        <v>8</v>
      </c>
      <c r="EN349" s="1" t="s">
        <v>8</v>
      </c>
    </row>
    <row r="350" spans="91:144">
      <c r="CM350">
        <v>5</v>
      </c>
      <c r="CN350" s="1" t="s">
        <v>278</v>
      </c>
      <c r="CO350" s="1" t="s">
        <v>340</v>
      </c>
      <c r="CP350" s="1" t="s">
        <v>151</v>
      </c>
      <c r="CQ350" s="1" t="s">
        <v>152</v>
      </c>
      <c r="CR350" s="1" t="s">
        <v>8</v>
      </c>
      <c r="CS350" s="1" t="s">
        <v>14</v>
      </c>
      <c r="CT350" s="1" t="s">
        <v>8</v>
      </c>
      <c r="CU350" s="1" t="s">
        <v>43</v>
      </c>
      <c r="CV350" s="1" t="s">
        <v>8</v>
      </c>
      <c r="EA350">
        <v>6</v>
      </c>
      <c r="EB350" s="1" t="s">
        <v>486</v>
      </c>
      <c r="EC350" s="1" t="s">
        <v>405</v>
      </c>
      <c r="ED350" s="1" t="s">
        <v>223</v>
      </c>
      <c r="EE350" s="1" t="s">
        <v>9</v>
      </c>
      <c r="EF350" s="1" t="s">
        <v>1</v>
      </c>
      <c r="EG350" s="1" t="s">
        <v>8</v>
      </c>
      <c r="EH350" s="1" t="s">
        <v>8</v>
      </c>
      <c r="EI350" s="1" t="s">
        <v>12</v>
      </c>
      <c r="EJ350" s="1" t="s">
        <v>1</v>
      </c>
      <c r="EK350" s="1" t="s">
        <v>9</v>
      </c>
      <c r="EL350" s="1" t="s">
        <v>9</v>
      </c>
      <c r="EM350" s="1" t="s">
        <v>8</v>
      </c>
      <c r="EN350" s="1" t="s">
        <v>8</v>
      </c>
    </row>
    <row r="351" spans="91:144">
      <c r="CM351">
        <v>5</v>
      </c>
      <c r="CN351" s="1" t="s">
        <v>278</v>
      </c>
      <c r="CO351" s="1" t="s">
        <v>341</v>
      </c>
      <c r="CP351" s="1" t="s">
        <v>153</v>
      </c>
      <c r="CQ351" s="1" t="s">
        <v>154</v>
      </c>
      <c r="CR351" s="1" t="s">
        <v>8</v>
      </c>
      <c r="CS351" s="1" t="s">
        <v>14</v>
      </c>
      <c r="CT351" s="1" t="s">
        <v>8</v>
      </c>
      <c r="CU351" s="1" t="s">
        <v>43</v>
      </c>
      <c r="CV351" s="1" t="s">
        <v>8</v>
      </c>
      <c r="EA351">
        <v>6</v>
      </c>
      <c r="EB351" s="1" t="s">
        <v>486</v>
      </c>
      <c r="EC351" s="1" t="s">
        <v>406</v>
      </c>
      <c r="ED351" s="1" t="s">
        <v>223</v>
      </c>
      <c r="EE351" s="1" t="s">
        <v>9</v>
      </c>
      <c r="EF351" s="1" t="s">
        <v>1</v>
      </c>
      <c r="EG351" s="1" t="s">
        <v>8</v>
      </c>
      <c r="EH351" s="1" t="s">
        <v>8</v>
      </c>
      <c r="EI351" s="1" t="s">
        <v>12</v>
      </c>
      <c r="EJ351" s="1" t="s">
        <v>1</v>
      </c>
      <c r="EK351" s="1" t="s">
        <v>9</v>
      </c>
      <c r="EL351" s="1" t="s">
        <v>9</v>
      </c>
      <c r="EM351" s="1" t="s">
        <v>8</v>
      </c>
      <c r="EN351" s="1" t="s">
        <v>8</v>
      </c>
    </row>
    <row r="352" spans="91:144">
      <c r="CM352">
        <v>5</v>
      </c>
      <c r="CN352" s="1" t="s">
        <v>278</v>
      </c>
      <c r="CO352" s="1" t="s">
        <v>342</v>
      </c>
      <c r="CP352" s="1" t="s">
        <v>155</v>
      </c>
      <c r="CQ352" s="1" t="s">
        <v>156</v>
      </c>
      <c r="CR352" s="1" t="s">
        <v>8</v>
      </c>
      <c r="CS352" s="1" t="s">
        <v>14</v>
      </c>
      <c r="CT352" s="1" t="s">
        <v>8</v>
      </c>
      <c r="CU352" s="1" t="s">
        <v>43</v>
      </c>
      <c r="CV352" s="1" t="s">
        <v>8</v>
      </c>
      <c r="EA352">
        <v>6</v>
      </c>
      <c r="EB352" s="1" t="s">
        <v>486</v>
      </c>
      <c r="EC352" s="1" t="s">
        <v>407</v>
      </c>
      <c r="ED352" s="1" t="s">
        <v>223</v>
      </c>
      <c r="EE352" s="1" t="s">
        <v>9</v>
      </c>
      <c r="EF352" s="1" t="s">
        <v>1</v>
      </c>
      <c r="EG352" s="1" t="s">
        <v>8</v>
      </c>
      <c r="EH352" s="1" t="s">
        <v>8</v>
      </c>
      <c r="EI352" s="1" t="s">
        <v>12</v>
      </c>
      <c r="EJ352" s="1" t="s">
        <v>1</v>
      </c>
      <c r="EK352" s="1" t="s">
        <v>9</v>
      </c>
      <c r="EL352" s="1" t="s">
        <v>9</v>
      </c>
      <c r="EM352" s="1" t="s">
        <v>8</v>
      </c>
      <c r="EN352" s="1" t="s">
        <v>8</v>
      </c>
    </row>
    <row r="353" spans="91:144">
      <c r="CM353">
        <v>5</v>
      </c>
      <c r="CN353" s="1" t="s">
        <v>278</v>
      </c>
      <c r="CO353" s="1" t="s">
        <v>343</v>
      </c>
      <c r="CP353" s="1" t="s">
        <v>157</v>
      </c>
      <c r="CQ353" s="1" t="s">
        <v>158</v>
      </c>
      <c r="CR353" s="1" t="s">
        <v>8</v>
      </c>
      <c r="CS353" s="1" t="s">
        <v>14</v>
      </c>
      <c r="CT353" s="1" t="s">
        <v>8</v>
      </c>
      <c r="CU353" s="1" t="s">
        <v>43</v>
      </c>
      <c r="CV353" s="1" t="s">
        <v>8</v>
      </c>
      <c r="EA353">
        <v>6</v>
      </c>
      <c r="EB353" s="1" t="s">
        <v>486</v>
      </c>
      <c r="EC353" s="1" t="s">
        <v>408</v>
      </c>
      <c r="ED353" s="1" t="s">
        <v>223</v>
      </c>
      <c r="EE353" s="1" t="s">
        <v>9</v>
      </c>
      <c r="EF353" s="1" t="s">
        <v>1</v>
      </c>
      <c r="EG353" s="1" t="s">
        <v>8</v>
      </c>
      <c r="EH353" s="1" t="s">
        <v>8</v>
      </c>
      <c r="EI353" s="1" t="s">
        <v>12</v>
      </c>
      <c r="EJ353" s="1" t="s">
        <v>1</v>
      </c>
      <c r="EK353" s="1" t="s">
        <v>9</v>
      </c>
      <c r="EL353" s="1" t="s">
        <v>9</v>
      </c>
      <c r="EM353" s="1" t="s">
        <v>8</v>
      </c>
      <c r="EN353" s="1" t="s">
        <v>8</v>
      </c>
    </row>
    <row r="354" spans="91:144">
      <c r="CM354">
        <v>5</v>
      </c>
      <c r="CN354" s="1" t="s">
        <v>278</v>
      </c>
      <c r="CO354" s="1" t="s">
        <v>344</v>
      </c>
      <c r="CP354" s="1" t="s">
        <v>159</v>
      </c>
      <c r="CQ354" s="1" t="s">
        <v>160</v>
      </c>
      <c r="CR354" s="1" t="s">
        <v>8</v>
      </c>
      <c r="CS354" s="1" t="s">
        <v>14</v>
      </c>
      <c r="CT354" s="1" t="s">
        <v>8</v>
      </c>
      <c r="CU354" s="1" t="s">
        <v>43</v>
      </c>
      <c r="CV354" s="1" t="s">
        <v>8</v>
      </c>
      <c r="EA354">
        <v>6</v>
      </c>
      <c r="EB354" s="1" t="s">
        <v>487</v>
      </c>
      <c r="EC354" s="1" t="s">
        <v>404</v>
      </c>
      <c r="ED354" s="1" t="s">
        <v>8</v>
      </c>
      <c r="EE354" s="1" t="s">
        <v>9</v>
      </c>
      <c r="EF354" s="1" t="s">
        <v>8</v>
      </c>
      <c r="EG354" s="1" t="s">
        <v>8</v>
      </c>
      <c r="EH354" s="1" t="s">
        <v>8</v>
      </c>
      <c r="EI354" s="1" t="s">
        <v>12</v>
      </c>
      <c r="EJ354" s="1" t="s">
        <v>1</v>
      </c>
      <c r="EK354" s="1" t="s">
        <v>9</v>
      </c>
      <c r="EL354" s="1" t="s">
        <v>9</v>
      </c>
      <c r="EM354" s="1" t="s">
        <v>8</v>
      </c>
      <c r="EN354" s="1" t="s">
        <v>8</v>
      </c>
    </row>
    <row r="355" spans="91:144">
      <c r="CM355">
        <v>5</v>
      </c>
      <c r="CN355" s="1" t="s">
        <v>278</v>
      </c>
      <c r="CO355" s="1" t="s">
        <v>345</v>
      </c>
      <c r="CP355" s="1" t="s">
        <v>161</v>
      </c>
      <c r="CQ355" s="1" t="s">
        <v>162</v>
      </c>
      <c r="CR355" s="1" t="s">
        <v>8</v>
      </c>
      <c r="CS355" s="1" t="s">
        <v>14</v>
      </c>
      <c r="CT355" s="1" t="s">
        <v>8</v>
      </c>
      <c r="CU355" s="1" t="s">
        <v>43</v>
      </c>
      <c r="CV355" s="1" t="s">
        <v>8</v>
      </c>
      <c r="EA355">
        <v>6</v>
      </c>
      <c r="EB355" s="1" t="s">
        <v>487</v>
      </c>
      <c r="EC355" s="1" t="s">
        <v>405</v>
      </c>
      <c r="ED355" s="1" t="s">
        <v>8</v>
      </c>
      <c r="EE355" s="1" t="s">
        <v>9</v>
      </c>
      <c r="EF355" s="1" t="s">
        <v>8</v>
      </c>
      <c r="EG355" s="1" t="s">
        <v>8</v>
      </c>
      <c r="EH355" s="1" t="s">
        <v>8</v>
      </c>
      <c r="EI355" s="1" t="s">
        <v>12</v>
      </c>
      <c r="EJ355" s="1" t="s">
        <v>1</v>
      </c>
      <c r="EK355" s="1" t="s">
        <v>9</v>
      </c>
      <c r="EL355" s="1" t="s">
        <v>9</v>
      </c>
      <c r="EM355" s="1" t="s">
        <v>8</v>
      </c>
      <c r="EN355" s="1" t="s">
        <v>8</v>
      </c>
    </row>
    <row r="356" spans="91:144">
      <c r="CM356">
        <v>5</v>
      </c>
      <c r="CN356" s="1" t="s">
        <v>278</v>
      </c>
      <c r="CO356" s="1" t="s">
        <v>346</v>
      </c>
      <c r="CP356" s="1" t="s">
        <v>163</v>
      </c>
      <c r="CQ356" s="1" t="s">
        <v>164</v>
      </c>
      <c r="CR356" s="1" t="s">
        <v>8</v>
      </c>
      <c r="CS356" s="1" t="s">
        <v>67</v>
      </c>
      <c r="CT356" s="1" t="s">
        <v>8</v>
      </c>
      <c r="CU356" s="1" t="s">
        <v>43</v>
      </c>
      <c r="CV356" s="1" t="s">
        <v>8</v>
      </c>
      <c r="EA356">
        <v>6</v>
      </c>
      <c r="EB356" s="1" t="s">
        <v>487</v>
      </c>
      <c r="EC356" s="1" t="s">
        <v>406</v>
      </c>
      <c r="ED356" s="1" t="s">
        <v>8</v>
      </c>
      <c r="EE356" s="1" t="s">
        <v>9</v>
      </c>
      <c r="EF356" s="1" t="s">
        <v>8</v>
      </c>
      <c r="EG356" s="1" t="s">
        <v>8</v>
      </c>
      <c r="EH356" s="1" t="s">
        <v>8</v>
      </c>
      <c r="EI356" s="1" t="s">
        <v>12</v>
      </c>
      <c r="EJ356" s="1" t="s">
        <v>1</v>
      </c>
      <c r="EK356" s="1" t="s">
        <v>9</v>
      </c>
      <c r="EL356" s="1" t="s">
        <v>9</v>
      </c>
      <c r="EM356" s="1" t="s">
        <v>8</v>
      </c>
      <c r="EN356" s="1" t="s">
        <v>8</v>
      </c>
    </row>
    <row r="357" spans="91:144">
      <c r="CM357">
        <v>5</v>
      </c>
      <c r="CN357" s="1" t="s">
        <v>278</v>
      </c>
      <c r="CO357" s="1" t="s">
        <v>347</v>
      </c>
      <c r="CP357" s="1" t="s">
        <v>68</v>
      </c>
      <c r="CQ357" s="1" t="s">
        <v>165</v>
      </c>
      <c r="CR357" s="1" t="s">
        <v>8</v>
      </c>
      <c r="CS357" s="1" t="s">
        <v>14</v>
      </c>
      <c r="CT357" s="1" t="s">
        <v>8</v>
      </c>
      <c r="CU357" s="1" t="s">
        <v>43</v>
      </c>
      <c r="CV357" s="1" t="s">
        <v>8</v>
      </c>
      <c r="EA357">
        <v>6</v>
      </c>
      <c r="EB357" s="1" t="s">
        <v>487</v>
      </c>
      <c r="EC357" s="1" t="s">
        <v>407</v>
      </c>
      <c r="ED357" s="1" t="s">
        <v>8</v>
      </c>
      <c r="EE357" s="1" t="s">
        <v>9</v>
      </c>
      <c r="EF357" s="1" t="s">
        <v>8</v>
      </c>
      <c r="EG357" s="1" t="s">
        <v>8</v>
      </c>
      <c r="EH357" s="1" t="s">
        <v>8</v>
      </c>
      <c r="EI357" s="1" t="s">
        <v>12</v>
      </c>
      <c r="EJ357" s="1" t="s">
        <v>1</v>
      </c>
      <c r="EK357" s="1" t="s">
        <v>9</v>
      </c>
      <c r="EL357" s="1" t="s">
        <v>9</v>
      </c>
      <c r="EM357" s="1" t="s">
        <v>8</v>
      </c>
      <c r="EN357" s="1" t="s">
        <v>8</v>
      </c>
    </row>
    <row r="358" spans="91:144">
      <c r="CM358">
        <v>5</v>
      </c>
      <c r="CN358" s="1" t="s">
        <v>278</v>
      </c>
      <c r="CO358" s="1" t="s">
        <v>348</v>
      </c>
      <c r="CP358" s="1" t="s">
        <v>166</v>
      </c>
      <c r="CQ358" s="1" t="s">
        <v>167</v>
      </c>
      <c r="CR358" s="1" t="s">
        <v>8</v>
      </c>
      <c r="CS358" s="1" t="s">
        <v>14</v>
      </c>
      <c r="CT358" s="1" t="s">
        <v>8</v>
      </c>
      <c r="CU358" s="1" t="s">
        <v>43</v>
      </c>
      <c r="CV358" s="1" t="s">
        <v>8</v>
      </c>
      <c r="EA358">
        <v>6</v>
      </c>
      <c r="EB358" s="1" t="s">
        <v>487</v>
      </c>
      <c r="EC358" s="1" t="s">
        <v>408</v>
      </c>
      <c r="ED358" s="1" t="s">
        <v>8</v>
      </c>
      <c r="EE358" s="1" t="s">
        <v>9</v>
      </c>
      <c r="EF358" s="1" t="s">
        <v>8</v>
      </c>
      <c r="EG358" s="1" t="s">
        <v>8</v>
      </c>
      <c r="EH358" s="1" t="s">
        <v>8</v>
      </c>
      <c r="EI358" s="1" t="s">
        <v>12</v>
      </c>
      <c r="EJ358" s="1" t="s">
        <v>1</v>
      </c>
      <c r="EK358" s="1" t="s">
        <v>9</v>
      </c>
      <c r="EL358" s="1" t="s">
        <v>9</v>
      </c>
      <c r="EM358" s="1" t="s">
        <v>8</v>
      </c>
      <c r="EN358" s="1" t="s">
        <v>8</v>
      </c>
    </row>
    <row r="359" spans="91:144">
      <c r="CM359">
        <v>5</v>
      </c>
      <c r="CN359" s="1" t="s">
        <v>278</v>
      </c>
      <c r="CO359" s="1" t="s">
        <v>349</v>
      </c>
      <c r="CP359" s="1" t="s">
        <v>68</v>
      </c>
      <c r="CQ359" s="1" t="s">
        <v>168</v>
      </c>
      <c r="CR359" s="1" t="s">
        <v>8</v>
      </c>
      <c r="CS359" s="1" t="s">
        <v>14</v>
      </c>
      <c r="CT359" s="1" t="s">
        <v>8</v>
      </c>
      <c r="CU359" s="1" t="s">
        <v>43</v>
      </c>
      <c r="CV359" s="1" t="s">
        <v>8</v>
      </c>
      <c r="EA359">
        <v>6</v>
      </c>
      <c r="EB359" s="1" t="s">
        <v>488</v>
      </c>
      <c r="EC359" s="1" t="s">
        <v>404</v>
      </c>
      <c r="ED359" s="1" t="s">
        <v>223</v>
      </c>
      <c r="EE359" s="1" t="s">
        <v>9</v>
      </c>
      <c r="EF359" s="1" t="s">
        <v>8</v>
      </c>
      <c r="EG359" s="1" t="s">
        <v>8</v>
      </c>
      <c r="EH359" s="1" t="s">
        <v>8</v>
      </c>
      <c r="EI359" s="1" t="s">
        <v>12</v>
      </c>
      <c r="EJ359" s="1" t="s">
        <v>1</v>
      </c>
      <c r="EK359" s="1" t="s">
        <v>9</v>
      </c>
      <c r="EL359" s="1" t="s">
        <v>9</v>
      </c>
      <c r="EM359" s="1" t="s">
        <v>8</v>
      </c>
      <c r="EN359" s="1" t="s">
        <v>8</v>
      </c>
    </row>
    <row r="360" spans="91:144">
      <c r="CM360">
        <v>5</v>
      </c>
      <c r="CN360" s="1" t="s">
        <v>278</v>
      </c>
      <c r="CO360" s="1" t="s">
        <v>350</v>
      </c>
      <c r="CP360" s="1" t="s">
        <v>169</v>
      </c>
      <c r="CQ360" s="1" t="s">
        <v>170</v>
      </c>
      <c r="CR360" s="1" t="s">
        <v>8</v>
      </c>
      <c r="CS360" s="1" t="s">
        <v>67</v>
      </c>
      <c r="CT360" s="1" t="s">
        <v>8</v>
      </c>
      <c r="CU360" s="1" t="s">
        <v>43</v>
      </c>
      <c r="CV360" s="1" t="s">
        <v>8</v>
      </c>
      <c r="EA360">
        <v>6</v>
      </c>
      <c r="EB360" s="1" t="s">
        <v>488</v>
      </c>
      <c r="EC360" s="1" t="s">
        <v>405</v>
      </c>
      <c r="ED360" s="1" t="s">
        <v>223</v>
      </c>
      <c r="EE360" s="1" t="s">
        <v>9</v>
      </c>
      <c r="EF360" s="1" t="s">
        <v>8</v>
      </c>
      <c r="EG360" s="1" t="s">
        <v>8</v>
      </c>
      <c r="EH360" s="1" t="s">
        <v>8</v>
      </c>
      <c r="EI360" s="1" t="s">
        <v>12</v>
      </c>
      <c r="EJ360" s="1" t="s">
        <v>1</v>
      </c>
      <c r="EK360" s="1" t="s">
        <v>9</v>
      </c>
      <c r="EL360" s="1" t="s">
        <v>9</v>
      </c>
      <c r="EM360" s="1" t="s">
        <v>8</v>
      </c>
      <c r="EN360" s="1" t="s">
        <v>8</v>
      </c>
    </row>
    <row r="361" spans="91:144">
      <c r="CM361">
        <v>5</v>
      </c>
      <c r="CN361" s="1" t="s">
        <v>278</v>
      </c>
      <c r="CO361" s="1" t="s">
        <v>351</v>
      </c>
      <c r="CP361" s="1" t="s">
        <v>68</v>
      </c>
      <c r="CQ361" s="1" t="s">
        <v>171</v>
      </c>
      <c r="CR361" s="1" t="s">
        <v>8</v>
      </c>
      <c r="CS361" s="1" t="s">
        <v>14</v>
      </c>
      <c r="CT361" s="1" t="s">
        <v>8</v>
      </c>
      <c r="CU361" s="1" t="s">
        <v>43</v>
      </c>
      <c r="CV361" s="1" t="s">
        <v>8</v>
      </c>
      <c r="EA361">
        <v>6</v>
      </c>
      <c r="EB361" s="1" t="s">
        <v>488</v>
      </c>
      <c r="EC361" s="1" t="s">
        <v>406</v>
      </c>
      <c r="ED361" s="1" t="s">
        <v>223</v>
      </c>
      <c r="EE361" s="1" t="s">
        <v>9</v>
      </c>
      <c r="EF361" s="1" t="s">
        <v>8</v>
      </c>
      <c r="EG361" s="1" t="s">
        <v>8</v>
      </c>
      <c r="EH361" s="1" t="s">
        <v>8</v>
      </c>
      <c r="EI361" s="1" t="s">
        <v>12</v>
      </c>
      <c r="EJ361" s="1" t="s">
        <v>1</v>
      </c>
      <c r="EK361" s="1" t="s">
        <v>9</v>
      </c>
      <c r="EL361" s="1" t="s">
        <v>9</v>
      </c>
      <c r="EM361" s="1" t="s">
        <v>8</v>
      </c>
      <c r="EN361" s="1" t="s">
        <v>8</v>
      </c>
    </row>
    <row r="362" spans="91:144">
      <c r="CM362">
        <v>5</v>
      </c>
      <c r="CN362" s="1" t="s">
        <v>278</v>
      </c>
      <c r="CO362" s="1" t="s">
        <v>352</v>
      </c>
      <c r="CP362" s="1" t="s">
        <v>172</v>
      </c>
      <c r="CQ362" s="1" t="s">
        <v>173</v>
      </c>
      <c r="CR362" s="1" t="s">
        <v>8</v>
      </c>
      <c r="CS362" s="1" t="s">
        <v>14</v>
      </c>
      <c r="CT362" s="1" t="s">
        <v>8</v>
      </c>
      <c r="CU362" s="1" t="s">
        <v>43</v>
      </c>
      <c r="CV362" s="1" t="s">
        <v>8</v>
      </c>
      <c r="EA362">
        <v>6</v>
      </c>
      <c r="EB362" s="1" t="s">
        <v>488</v>
      </c>
      <c r="EC362" s="1" t="s">
        <v>407</v>
      </c>
      <c r="ED362" s="1" t="s">
        <v>223</v>
      </c>
      <c r="EE362" s="1" t="s">
        <v>9</v>
      </c>
      <c r="EF362" s="1" t="s">
        <v>8</v>
      </c>
      <c r="EG362" s="1" t="s">
        <v>8</v>
      </c>
      <c r="EH362" s="1" t="s">
        <v>8</v>
      </c>
      <c r="EI362" s="1" t="s">
        <v>12</v>
      </c>
      <c r="EJ362" s="1" t="s">
        <v>1</v>
      </c>
      <c r="EK362" s="1" t="s">
        <v>9</v>
      </c>
      <c r="EL362" s="1" t="s">
        <v>9</v>
      </c>
      <c r="EM362" s="1" t="s">
        <v>8</v>
      </c>
      <c r="EN362" s="1" t="s">
        <v>8</v>
      </c>
    </row>
    <row r="363" spans="91:144">
      <c r="CM363">
        <v>5</v>
      </c>
      <c r="CN363" s="1" t="s">
        <v>278</v>
      </c>
      <c r="CO363" s="1" t="s">
        <v>353</v>
      </c>
      <c r="CP363" s="1" t="s">
        <v>68</v>
      </c>
      <c r="CQ363" s="1" t="s">
        <v>174</v>
      </c>
      <c r="CR363" s="1" t="s">
        <v>8</v>
      </c>
      <c r="CS363" s="1" t="s">
        <v>14</v>
      </c>
      <c r="CT363" s="1" t="s">
        <v>8</v>
      </c>
      <c r="CU363" s="1" t="s">
        <v>43</v>
      </c>
      <c r="CV363" s="1" t="s">
        <v>8</v>
      </c>
      <c r="EA363">
        <v>6</v>
      </c>
      <c r="EB363" s="1" t="s">
        <v>488</v>
      </c>
      <c r="EC363" s="1" t="s">
        <v>408</v>
      </c>
      <c r="ED363" s="1" t="s">
        <v>223</v>
      </c>
      <c r="EE363" s="1" t="s">
        <v>9</v>
      </c>
      <c r="EF363" s="1" t="s">
        <v>8</v>
      </c>
      <c r="EG363" s="1" t="s">
        <v>8</v>
      </c>
      <c r="EH363" s="1" t="s">
        <v>8</v>
      </c>
      <c r="EI363" s="1" t="s">
        <v>12</v>
      </c>
      <c r="EJ363" s="1" t="s">
        <v>1</v>
      </c>
      <c r="EK363" s="1" t="s">
        <v>9</v>
      </c>
      <c r="EL363" s="1" t="s">
        <v>9</v>
      </c>
      <c r="EM363" s="1" t="s">
        <v>8</v>
      </c>
      <c r="EN363" s="1" t="s">
        <v>8</v>
      </c>
    </row>
    <row r="364" spans="91:144">
      <c r="CM364">
        <v>5</v>
      </c>
      <c r="CN364" s="1" t="s">
        <v>278</v>
      </c>
      <c r="CO364" s="1" t="s">
        <v>354</v>
      </c>
      <c r="CP364" s="1" t="s">
        <v>175</v>
      </c>
      <c r="CQ364" s="1" t="s">
        <v>176</v>
      </c>
      <c r="CR364" s="1" t="s">
        <v>8</v>
      </c>
      <c r="CS364" s="1" t="s">
        <v>14</v>
      </c>
      <c r="CT364" s="1" t="s">
        <v>8</v>
      </c>
      <c r="CU364" s="1" t="s">
        <v>43</v>
      </c>
      <c r="CV364" s="1" t="s">
        <v>8</v>
      </c>
      <c r="EA364">
        <v>6</v>
      </c>
      <c r="EB364" s="1" t="s">
        <v>489</v>
      </c>
      <c r="EC364" s="1" t="s">
        <v>404</v>
      </c>
      <c r="ED364" s="1" t="s">
        <v>8</v>
      </c>
      <c r="EE364" s="1" t="s">
        <v>9</v>
      </c>
      <c r="EF364" s="1" t="s">
        <v>8</v>
      </c>
      <c r="EG364" s="1" t="s">
        <v>8</v>
      </c>
      <c r="EH364" s="1" t="s">
        <v>8</v>
      </c>
      <c r="EI364" s="1" t="s">
        <v>12</v>
      </c>
      <c r="EJ364" s="1" t="s">
        <v>1</v>
      </c>
      <c r="EK364" s="1" t="s">
        <v>9</v>
      </c>
      <c r="EL364" s="1" t="s">
        <v>9</v>
      </c>
      <c r="EM364" s="1" t="s">
        <v>8</v>
      </c>
      <c r="EN364" s="1" t="s">
        <v>8</v>
      </c>
    </row>
    <row r="365" spans="91:144">
      <c r="CM365">
        <v>5</v>
      </c>
      <c r="CN365" s="1" t="s">
        <v>278</v>
      </c>
      <c r="CO365" s="1" t="s">
        <v>355</v>
      </c>
      <c r="CP365" s="1" t="s">
        <v>177</v>
      </c>
      <c r="CQ365" s="1" t="s">
        <v>178</v>
      </c>
      <c r="CR365" s="1" t="s">
        <v>8</v>
      </c>
      <c r="CS365" s="1" t="s">
        <v>14</v>
      </c>
      <c r="CT365" s="1" t="s">
        <v>8</v>
      </c>
      <c r="CU365" s="1" t="s">
        <v>43</v>
      </c>
      <c r="CV365" s="1" t="s">
        <v>8</v>
      </c>
      <c r="EA365">
        <v>6</v>
      </c>
      <c r="EB365" s="1" t="s">
        <v>489</v>
      </c>
      <c r="EC365" s="1" t="s">
        <v>405</v>
      </c>
      <c r="ED365" s="1" t="s">
        <v>8</v>
      </c>
      <c r="EE365" s="1" t="s">
        <v>9</v>
      </c>
      <c r="EF365" s="1" t="s">
        <v>8</v>
      </c>
      <c r="EG365" s="1" t="s">
        <v>8</v>
      </c>
      <c r="EH365" s="1" t="s">
        <v>8</v>
      </c>
      <c r="EI365" s="1" t="s">
        <v>12</v>
      </c>
      <c r="EJ365" s="1" t="s">
        <v>1</v>
      </c>
      <c r="EK365" s="1" t="s">
        <v>9</v>
      </c>
      <c r="EL365" s="1" t="s">
        <v>9</v>
      </c>
      <c r="EM365" s="1" t="s">
        <v>8</v>
      </c>
      <c r="EN365" s="1" t="s">
        <v>8</v>
      </c>
    </row>
    <row r="366" spans="91:144">
      <c r="CM366">
        <v>5</v>
      </c>
      <c r="CN366" s="1" t="s">
        <v>278</v>
      </c>
      <c r="CO366" s="1" t="s">
        <v>356</v>
      </c>
      <c r="CP366" s="1" t="s">
        <v>179</v>
      </c>
      <c r="CQ366" s="1" t="s">
        <v>180</v>
      </c>
      <c r="CR366" s="1" t="s">
        <v>8</v>
      </c>
      <c r="CS366" s="1" t="s">
        <v>14</v>
      </c>
      <c r="CT366" s="1" t="s">
        <v>8</v>
      </c>
      <c r="CU366" s="1" t="s">
        <v>43</v>
      </c>
      <c r="CV366" s="1" t="s">
        <v>8</v>
      </c>
      <c r="EA366">
        <v>6</v>
      </c>
      <c r="EB366" s="1" t="s">
        <v>489</v>
      </c>
      <c r="EC366" s="1" t="s">
        <v>406</v>
      </c>
      <c r="ED366" s="1" t="s">
        <v>8</v>
      </c>
      <c r="EE366" s="1" t="s">
        <v>9</v>
      </c>
      <c r="EF366" s="1" t="s">
        <v>8</v>
      </c>
      <c r="EG366" s="1" t="s">
        <v>8</v>
      </c>
      <c r="EH366" s="1" t="s">
        <v>8</v>
      </c>
      <c r="EI366" s="1" t="s">
        <v>12</v>
      </c>
      <c r="EJ366" s="1" t="s">
        <v>1</v>
      </c>
      <c r="EK366" s="1" t="s">
        <v>9</v>
      </c>
      <c r="EL366" s="1" t="s">
        <v>9</v>
      </c>
      <c r="EM366" s="1" t="s">
        <v>8</v>
      </c>
      <c r="EN366" s="1" t="s">
        <v>8</v>
      </c>
    </row>
    <row r="367" spans="91:144">
      <c r="CM367">
        <v>5</v>
      </c>
      <c r="CN367" s="1" t="s">
        <v>278</v>
      </c>
      <c r="CO367" s="1" t="s">
        <v>357</v>
      </c>
      <c r="CP367" s="1" t="s">
        <v>181</v>
      </c>
      <c r="CQ367" s="1" t="s">
        <v>182</v>
      </c>
      <c r="CR367" s="1" t="s">
        <v>8</v>
      </c>
      <c r="CS367" s="1" t="s">
        <v>67</v>
      </c>
      <c r="CT367" s="1" t="s">
        <v>8</v>
      </c>
      <c r="CU367" s="1" t="s">
        <v>43</v>
      </c>
      <c r="CV367" s="1" t="s">
        <v>8</v>
      </c>
      <c r="EA367">
        <v>6</v>
      </c>
      <c r="EB367" s="1" t="s">
        <v>489</v>
      </c>
      <c r="EC367" s="1" t="s">
        <v>407</v>
      </c>
      <c r="ED367" s="1" t="s">
        <v>8</v>
      </c>
      <c r="EE367" s="1" t="s">
        <v>9</v>
      </c>
      <c r="EF367" s="1" t="s">
        <v>8</v>
      </c>
      <c r="EG367" s="1" t="s">
        <v>8</v>
      </c>
      <c r="EH367" s="1" t="s">
        <v>8</v>
      </c>
      <c r="EI367" s="1" t="s">
        <v>12</v>
      </c>
      <c r="EJ367" s="1" t="s">
        <v>1</v>
      </c>
      <c r="EK367" s="1" t="s">
        <v>9</v>
      </c>
      <c r="EL367" s="1" t="s">
        <v>9</v>
      </c>
      <c r="EM367" s="1" t="s">
        <v>8</v>
      </c>
      <c r="EN367" s="1" t="s">
        <v>8</v>
      </c>
    </row>
    <row r="368" spans="91:144">
      <c r="CM368">
        <v>5</v>
      </c>
      <c r="CN368" s="1" t="s">
        <v>278</v>
      </c>
      <c r="CO368" s="1" t="s">
        <v>358</v>
      </c>
      <c r="CP368" s="1" t="s">
        <v>68</v>
      </c>
      <c r="CQ368" s="1" t="s">
        <v>183</v>
      </c>
      <c r="CR368" s="1" t="s">
        <v>8</v>
      </c>
      <c r="CS368" s="1" t="s">
        <v>14</v>
      </c>
      <c r="CT368" s="1" t="s">
        <v>8</v>
      </c>
      <c r="CU368" s="1" t="s">
        <v>43</v>
      </c>
      <c r="CV368" s="1" t="s">
        <v>8</v>
      </c>
      <c r="EA368">
        <v>6</v>
      </c>
      <c r="EB368" s="1" t="s">
        <v>489</v>
      </c>
      <c r="EC368" s="1" t="s">
        <v>408</v>
      </c>
      <c r="ED368" s="1" t="s">
        <v>8</v>
      </c>
      <c r="EE368" s="1" t="s">
        <v>9</v>
      </c>
      <c r="EF368" s="1" t="s">
        <v>8</v>
      </c>
      <c r="EG368" s="1" t="s">
        <v>8</v>
      </c>
      <c r="EH368" s="1" t="s">
        <v>8</v>
      </c>
      <c r="EI368" s="1" t="s">
        <v>12</v>
      </c>
      <c r="EJ368" s="1" t="s">
        <v>1</v>
      </c>
      <c r="EK368" s="1" t="s">
        <v>9</v>
      </c>
      <c r="EL368" s="1" t="s">
        <v>9</v>
      </c>
      <c r="EM368" s="1" t="s">
        <v>8</v>
      </c>
      <c r="EN368" s="1" t="s">
        <v>8</v>
      </c>
    </row>
    <row r="369" spans="91:144">
      <c r="CM369">
        <v>5</v>
      </c>
      <c r="CN369" s="1" t="s">
        <v>278</v>
      </c>
      <c r="CO369" s="1" t="s">
        <v>359</v>
      </c>
      <c r="CP369" s="1" t="s">
        <v>184</v>
      </c>
      <c r="CQ369" s="1" t="s">
        <v>185</v>
      </c>
      <c r="CR369" s="1" t="s">
        <v>8</v>
      </c>
      <c r="CS369" s="1" t="s">
        <v>67</v>
      </c>
      <c r="CT369" s="1" t="s">
        <v>8</v>
      </c>
      <c r="CU369" s="1" t="s">
        <v>43</v>
      </c>
      <c r="CV369" s="1" t="s">
        <v>8</v>
      </c>
      <c r="EA369">
        <v>6</v>
      </c>
      <c r="EB369" s="1" t="s">
        <v>490</v>
      </c>
      <c r="EC369" s="1" t="s">
        <v>404</v>
      </c>
      <c r="ED369" s="1" t="s">
        <v>506</v>
      </c>
      <c r="EE369" s="1" t="s">
        <v>9</v>
      </c>
      <c r="EF369" s="1" t="s">
        <v>8</v>
      </c>
      <c r="EG369" s="1" t="s">
        <v>8</v>
      </c>
      <c r="EH369" s="1" t="s">
        <v>8</v>
      </c>
      <c r="EI369" s="1" t="s">
        <v>12</v>
      </c>
      <c r="EJ369" s="1" t="s">
        <v>1</v>
      </c>
      <c r="EK369" s="1" t="s">
        <v>9</v>
      </c>
      <c r="EL369" s="1" t="s">
        <v>9</v>
      </c>
      <c r="EM369" s="1" t="s">
        <v>8</v>
      </c>
      <c r="EN369" s="1" t="s">
        <v>8</v>
      </c>
    </row>
    <row r="370" spans="91:144">
      <c r="CM370">
        <v>5</v>
      </c>
      <c r="CN370" s="1" t="s">
        <v>278</v>
      </c>
      <c r="CO370" s="1" t="s">
        <v>360</v>
      </c>
      <c r="CP370" s="1" t="s">
        <v>68</v>
      </c>
      <c r="CQ370" s="1" t="s">
        <v>186</v>
      </c>
      <c r="CR370" s="1" t="s">
        <v>8</v>
      </c>
      <c r="CS370" s="1" t="s">
        <v>14</v>
      </c>
      <c r="CT370" s="1" t="s">
        <v>8</v>
      </c>
      <c r="CU370" s="1" t="s">
        <v>43</v>
      </c>
      <c r="CV370" s="1" t="s">
        <v>8</v>
      </c>
      <c r="EA370">
        <v>6</v>
      </c>
      <c r="EB370" s="1" t="s">
        <v>490</v>
      </c>
      <c r="EC370" s="1" t="s">
        <v>405</v>
      </c>
      <c r="ED370" s="1" t="s">
        <v>506</v>
      </c>
      <c r="EE370" s="1" t="s">
        <v>9</v>
      </c>
      <c r="EF370" s="1" t="s">
        <v>8</v>
      </c>
      <c r="EG370" s="1" t="s">
        <v>8</v>
      </c>
      <c r="EH370" s="1" t="s">
        <v>8</v>
      </c>
      <c r="EI370" s="1" t="s">
        <v>12</v>
      </c>
      <c r="EJ370" s="1" t="s">
        <v>1</v>
      </c>
      <c r="EK370" s="1" t="s">
        <v>9</v>
      </c>
      <c r="EL370" s="1" t="s">
        <v>9</v>
      </c>
      <c r="EM370" s="1" t="s">
        <v>8</v>
      </c>
      <c r="EN370" s="1" t="s">
        <v>8</v>
      </c>
    </row>
    <row r="371" spans="91:144">
      <c r="CM371">
        <v>5</v>
      </c>
      <c r="CN371" s="1" t="s">
        <v>278</v>
      </c>
      <c r="CO371" s="1" t="s">
        <v>361</v>
      </c>
      <c r="CP371" s="1" t="s">
        <v>187</v>
      </c>
      <c r="CQ371" s="1" t="s">
        <v>188</v>
      </c>
      <c r="CR371" s="1" t="s">
        <v>8</v>
      </c>
      <c r="CS371" s="1" t="s">
        <v>14</v>
      </c>
      <c r="CT371" s="1" t="s">
        <v>8</v>
      </c>
      <c r="CU371" s="1" t="s">
        <v>43</v>
      </c>
      <c r="CV371" s="1" t="s">
        <v>8</v>
      </c>
      <c r="EA371">
        <v>6</v>
      </c>
      <c r="EB371" s="1" t="s">
        <v>490</v>
      </c>
      <c r="EC371" s="1" t="s">
        <v>406</v>
      </c>
      <c r="ED371" s="1" t="s">
        <v>506</v>
      </c>
      <c r="EE371" s="1" t="s">
        <v>9</v>
      </c>
      <c r="EF371" s="1" t="s">
        <v>8</v>
      </c>
      <c r="EG371" s="1" t="s">
        <v>8</v>
      </c>
      <c r="EH371" s="1" t="s">
        <v>8</v>
      </c>
      <c r="EI371" s="1" t="s">
        <v>12</v>
      </c>
      <c r="EJ371" s="1" t="s">
        <v>1</v>
      </c>
      <c r="EK371" s="1" t="s">
        <v>9</v>
      </c>
      <c r="EL371" s="1" t="s">
        <v>9</v>
      </c>
      <c r="EM371" s="1" t="s">
        <v>8</v>
      </c>
      <c r="EN371" s="1" t="s">
        <v>8</v>
      </c>
    </row>
    <row r="372" spans="91:144">
      <c r="CM372">
        <v>5</v>
      </c>
      <c r="CN372" s="1" t="s">
        <v>278</v>
      </c>
      <c r="CO372" s="1" t="s">
        <v>362</v>
      </c>
      <c r="CP372" s="1" t="s">
        <v>189</v>
      </c>
      <c r="CQ372" s="1" t="s">
        <v>190</v>
      </c>
      <c r="CR372" s="1" t="s">
        <v>8</v>
      </c>
      <c r="CS372" s="1" t="s">
        <v>14</v>
      </c>
      <c r="CT372" s="1" t="s">
        <v>8</v>
      </c>
      <c r="CU372" s="1" t="s">
        <v>43</v>
      </c>
      <c r="CV372" s="1" t="s">
        <v>8</v>
      </c>
      <c r="EA372">
        <v>6</v>
      </c>
      <c r="EB372" s="1" t="s">
        <v>490</v>
      </c>
      <c r="EC372" s="1" t="s">
        <v>407</v>
      </c>
      <c r="ED372" s="1" t="s">
        <v>506</v>
      </c>
      <c r="EE372" s="1" t="s">
        <v>9</v>
      </c>
      <c r="EF372" s="1" t="s">
        <v>8</v>
      </c>
      <c r="EG372" s="1" t="s">
        <v>8</v>
      </c>
      <c r="EH372" s="1" t="s">
        <v>8</v>
      </c>
      <c r="EI372" s="1" t="s">
        <v>12</v>
      </c>
      <c r="EJ372" s="1" t="s">
        <v>1</v>
      </c>
      <c r="EK372" s="1" t="s">
        <v>9</v>
      </c>
      <c r="EL372" s="1" t="s">
        <v>9</v>
      </c>
      <c r="EM372" s="1" t="s">
        <v>8</v>
      </c>
      <c r="EN372" s="1" t="s">
        <v>8</v>
      </c>
    </row>
    <row r="373" spans="91:144">
      <c r="CM373">
        <v>5</v>
      </c>
      <c r="CN373" s="1" t="s">
        <v>278</v>
      </c>
      <c r="CO373" s="1" t="s">
        <v>363</v>
      </c>
      <c r="CP373" s="1" t="s">
        <v>191</v>
      </c>
      <c r="CQ373" s="1" t="s">
        <v>192</v>
      </c>
      <c r="CR373" s="1" t="s">
        <v>8</v>
      </c>
      <c r="CS373" s="1" t="s">
        <v>67</v>
      </c>
      <c r="CT373" s="1" t="s">
        <v>8</v>
      </c>
      <c r="CU373" s="1" t="s">
        <v>43</v>
      </c>
      <c r="CV373" s="1" t="s">
        <v>8</v>
      </c>
      <c r="EA373">
        <v>6</v>
      </c>
      <c r="EB373" s="1" t="s">
        <v>490</v>
      </c>
      <c r="EC373" s="1" t="s">
        <v>408</v>
      </c>
      <c r="ED373" s="1" t="s">
        <v>506</v>
      </c>
      <c r="EE373" s="1" t="s">
        <v>9</v>
      </c>
      <c r="EF373" s="1" t="s">
        <v>8</v>
      </c>
      <c r="EG373" s="1" t="s">
        <v>8</v>
      </c>
      <c r="EH373" s="1" t="s">
        <v>8</v>
      </c>
      <c r="EI373" s="1" t="s">
        <v>12</v>
      </c>
      <c r="EJ373" s="1" t="s">
        <v>1</v>
      </c>
      <c r="EK373" s="1" t="s">
        <v>9</v>
      </c>
      <c r="EL373" s="1" t="s">
        <v>9</v>
      </c>
      <c r="EM373" s="1" t="s">
        <v>8</v>
      </c>
      <c r="EN373" s="1" t="s">
        <v>8</v>
      </c>
    </row>
    <row r="374" spans="91:144">
      <c r="CM374">
        <v>5</v>
      </c>
      <c r="CN374" s="1" t="s">
        <v>278</v>
      </c>
      <c r="CO374" s="1" t="s">
        <v>364</v>
      </c>
      <c r="CP374" s="1" t="s">
        <v>193</v>
      </c>
      <c r="CQ374" s="1" t="s">
        <v>194</v>
      </c>
      <c r="CR374" s="1" t="s">
        <v>8</v>
      </c>
      <c r="CS374" s="1" t="s">
        <v>14</v>
      </c>
      <c r="CT374" s="1" t="s">
        <v>8</v>
      </c>
      <c r="CU374" s="1" t="s">
        <v>43</v>
      </c>
      <c r="CV374" s="1" t="s">
        <v>8</v>
      </c>
      <c r="EA374">
        <v>6</v>
      </c>
      <c r="EB374" s="1" t="s">
        <v>491</v>
      </c>
      <c r="EC374" s="1" t="s">
        <v>404</v>
      </c>
      <c r="ED374" s="1" t="s">
        <v>223</v>
      </c>
      <c r="EE374" s="1" t="s">
        <v>9</v>
      </c>
      <c r="EF374" s="1" t="s">
        <v>8</v>
      </c>
      <c r="EG374" s="1" t="s">
        <v>8</v>
      </c>
      <c r="EH374" s="1" t="s">
        <v>8</v>
      </c>
      <c r="EI374" s="1" t="s">
        <v>12</v>
      </c>
      <c r="EJ374" s="1" t="s">
        <v>1</v>
      </c>
      <c r="EK374" s="1" t="s">
        <v>9</v>
      </c>
      <c r="EL374" s="1" t="s">
        <v>9</v>
      </c>
      <c r="EM374" s="1" t="s">
        <v>8</v>
      </c>
      <c r="EN374" s="1" t="s">
        <v>8</v>
      </c>
    </row>
    <row r="375" spans="91:144">
      <c r="CM375">
        <v>5</v>
      </c>
      <c r="CN375" s="1" t="s">
        <v>278</v>
      </c>
      <c r="CO375" s="1" t="s">
        <v>365</v>
      </c>
      <c r="CP375" s="1" t="s">
        <v>195</v>
      </c>
      <c r="CQ375" s="1" t="s">
        <v>196</v>
      </c>
      <c r="CR375" s="1" t="s">
        <v>8</v>
      </c>
      <c r="CS375" s="1" t="s">
        <v>67</v>
      </c>
      <c r="CT375" s="1" t="s">
        <v>8</v>
      </c>
      <c r="CU375" s="1" t="s">
        <v>43</v>
      </c>
      <c r="CV375" s="1" t="s">
        <v>8</v>
      </c>
      <c r="EA375">
        <v>6</v>
      </c>
      <c r="EB375" s="1" t="s">
        <v>491</v>
      </c>
      <c r="EC375" s="1" t="s">
        <v>405</v>
      </c>
      <c r="ED375" s="1" t="s">
        <v>223</v>
      </c>
      <c r="EE375" s="1" t="s">
        <v>9</v>
      </c>
      <c r="EF375" s="1" t="s">
        <v>8</v>
      </c>
      <c r="EG375" s="1" t="s">
        <v>8</v>
      </c>
      <c r="EH375" s="1" t="s">
        <v>8</v>
      </c>
      <c r="EI375" s="1" t="s">
        <v>12</v>
      </c>
      <c r="EJ375" s="1" t="s">
        <v>1</v>
      </c>
      <c r="EK375" s="1" t="s">
        <v>9</v>
      </c>
      <c r="EL375" s="1" t="s">
        <v>9</v>
      </c>
      <c r="EM375" s="1" t="s">
        <v>8</v>
      </c>
      <c r="EN375" s="1" t="s">
        <v>8</v>
      </c>
    </row>
    <row r="376" spans="91:144">
      <c r="CM376">
        <v>5</v>
      </c>
      <c r="CN376" s="1" t="s">
        <v>278</v>
      </c>
      <c r="CO376" s="1" t="s">
        <v>366</v>
      </c>
      <c r="CP376" s="1" t="s">
        <v>508</v>
      </c>
      <c r="CQ376" s="1" t="s">
        <v>368</v>
      </c>
      <c r="CR376" s="1" t="s">
        <v>8</v>
      </c>
      <c r="CS376" s="1" t="s">
        <v>14</v>
      </c>
      <c r="CT376" s="1" t="s">
        <v>8</v>
      </c>
      <c r="CU376" s="1" t="s">
        <v>43</v>
      </c>
      <c r="CV376" s="1" t="s">
        <v>8</v>
      </c>
      <c r="EA376">
        <v>6</v>
      </c>
      <c r="EB376" s="1" t="s">
        <v>491</v>
      </c>
      <c r="EC376" s="1" t="s">
        <v>406</v>
      </c>
      <c r="ED376" s="1" t="s">
        <v>223</v>
      </c>
      <c r="EE376" s="1" t="s">
        <v>9</v>
      </c>
      <c r="EF376" s="1" t="s">
        <v>8</v>
      </c>
      <c r="EG376" s="1" t="s">
        <v>8</v>
      </c>
      <c r="EH376" s="1" t="s">
        <v>8</v>
      </c>
      <c r="EI376" s="1" t="s">
        <v>12</v>
      </c>
      <c r="EJ376" s="1" t="s">
        <v>1</v>
      </c>
      <c r="EK376" s="1" t="s">
        <v>9</v>
      </c>
      <c r="EL376" s="1" t="s">
        <v>9</v>
      </c>
      <c r="EM376" s="1" t="s">
        <v>8</v>
      </c>
      <c r="EN376" s="1" t="s">
        <v>8</v>
      </c>
    </row>
    <row r="377" spans="91:144">
      <c r="CM377">
        <v>5</v>
      </c>
      <c r="CN377" s="1" t="s">
        <v>278</v>
      </c>
      <c r="CO377" s="1" t="s">
        <v>369</v>
      </c>
      <c r="CP377" s="1" t="s">
        <v>509</v>
      </c>
      <c r="CQ377" s="1" t="s">
        <v>371</v>
      </c>
      <c r="CR377" s="1" t="s">
        <v>8</v>
      </c>
      <c r="CS377" s="1" t="s">
        <v>14</v>
      </c>
      <c r="CT377" s="1" t="s">
        <v>8</v>
      </c>
      <c r="CU377" s="1" t="s">
        <v>43</v>
      </c>
      <c r="CV377" s="1" t="s">
        <v>8</v>
      </c>
      <c r="EA377">
        <v>6</v>
      </c>
      <c r="EB377" s="1" t="s">
        <v>491</v>
      </c>
      <c r="EC377" s="1" t="s">
        <v>407</v>
      </c>
      <c r="ED377" s="1" t="s">
        <v>223</v>
      </c>
      <c r="EE377" s="1" t="s">
        <v>9</v>
      </c>
      <c r="EF377" s="1" t="s">
        <v>8</v>
      </c>
      <c r="EG377" s="1" t="s">
        <v>8</v>
      </c>
      <c r="EH377" s="1" t="s">
        <v>8</v>
      </c>
      <c r="EI377" s="1" t="s">
        <v>12</v>
      </c>
      <c r="EJ377" s="1" t="s">
        <v>1</v>
      </c>
      <c r="EK377" s="1" t="s">
        <v>9</v>
      </c>
      <c r="EL377" s="1" t="s">
        <v>9</v>
      </c>
      <c r="EM377" s="1" t="s">
        <v>8</v>
      </c>
      <c r="EN377" s="1" t="s">
        <v>8</v>
      </c>
    </row>
    <row r="378" spans="91:144">
      <c r="CM378">
        <v>5</v>
      </c>
      <c r="CN378" s="1" t="s">
        <v>278</v>
      </c>
      <c r="CO378" s="1" t="s">
        <v>372</v>
      </c>
      <c r="CP378" s="1" t="s">
        <v>510</v>
      </c>
      <c r="CQ378" s="1" t="s">
        <v>374</v>
      </c>
      <c r="CR378" s="1" t="s">
        <v>8</v>
      </c>
      <c r="CS378" s="1" t="s">
        <v>14</v>
      </c>
      <c r="CT378" s="1" t="s">
        <v>8</v>
      </c>
      <c r="CU378" s="1" t="s">
        <v>43</v>
      </c>
      <c r="CV378" s="1" t="s">
        <v>8</v>
      </c>
      <c r="EA378">
        <v>6</v>
      </c>
      <c r="EB378" s="1" t="s">
        <v>491</v>
      </c>
      <c r="EC378" s="1" t="s">
        <v>408</v>
      </c>
      <c r="ED378" s="1" t="s">
        <v>223</v>
      </c>
      <c r="EE378" s="1" t="s">
        <v>9</v>
      </c>
      <c r="EF378" s="1" t="s">
        <v>8</v>
      </c>
      <c r="EG378" s="1" t="s">
        <v>8</v>
      </c>
      <c r="EH378" s="1" t="s">
        <v>8</v>
      </c>
      <c r="EI378" s="1" t="s">
        <v>12</v>
      </c>
      <c r="EJ378" s="1" t="s">
        <v>1</v>
      </c>
      <c r="EK378" s="1" t="s">
        <v>9</v>
      </c>
      <c r="EL378" s="1" t="s">
        <v>9</v>
      </c>
      <c r="EM378" s="1" t="s">
        <v>8</v>
      </c>
      <c r="EN378" s="1" t="s">
        <v>8</v>
      </c>
    </row>
    <row r="379" spans="91:144">
      <c r="CM379">
        <v>5</v>
      </c>
      <c r="CN379" s="1" t="s">
        <v>278</v>
      </c>
      <c r="CO379" s="1" t="s">
        <v>512</v>
      </c>
      <c r="CP379" s="1" t="s">
        <v>511</v>
      </c>
      <c r="CQ379" s="1" t="s">
        <v>375</v>
      </c>
      <c r="CR379" s="1" t="s">
        <v>8</v>
      </c>
      <c r="CS379" s="1" t="s">
        <v>67</v>
      </c>
      <c r="CT379" s="1" t="s">
        <v>8</v>
      </c>
      <c r="CU379" s="1" t="s">
        <v>43</v>
      </c>
      <c r="CV379" s="1" t="s">
        <v>8</v>
      </c>
      <c r="EA379">
        <v>6</v>
      </c>
      <c r="EB379" s="1" t="s">
        <v>492</v>
      </c>
      <c r="EC379" s="1" t="s">
        <v>404</v>
      </c>
      <c r="ED379" s="1" t="s">
        <v>506</v>
      </c>
      <c r="EE379" s="1" t="s">
        <v>9</v>
      </c>
      <c r="EF379" s="1" t="s">
        <v>8</v>
      </c>
      <c r="EG379" s="1" t="s">
        <v>8</v>
      </c>
      <c r="EH379" s="1" t="s">
        <v>8</v>
      </c>
      <c r="EI379" s="1" t="s">
        <v>12</v>
      </c>
      <c r="EJ379" s="1" t="s">
        <v>1</v>
      </c>
      <c r="EK379" s="1" t="s">
        <v>9</v>
      </c>
      <c r="EL379" s="1" t="s">
        <v>9</v>
      </c>
      <c r="EM379" s="1" t="s">
        <v>8</v>
      </c>
      <c r="EN379" s="1" t="s">
        <v>8</v>
      </c>
    </row>
    <row r="380" spans="91:144">
      <c r="EA380">
        <v>6</v>
      </c>
      <c r="EB380" s="1" t="s">
        <v>492</v>
      </c>
      <c r="EC380" s="1" t="s">
        <v>405</v>
      </c>
      <c r="ED380" s="1" t="s">
        <v>506</v>
      </c>
      <c r="EE380" s="1" t="s">
        <v>9</v>
      </c>
      <c r="EF380" s="1" t="s">
        <v>8</v>
      </c>
      <c r="EG380" s="1" t="s">
        <v>8</v>
      </c>
      <c r="EH380" s="1" t="s">
        <v>8</v>
      </c>
      <c r="EI380" s="1" t="s">
        <v>12</v>
      </c>
      <c r="EJ380" s="1" t="s">
        <v>1</v>
      </c>
      <c r="EK380" s="1" t="s">
        <v>9</v>
      </c>
      <c r="EL380" s="1" t="s">
        <v>9</v>
      </c>
      <c r="EM380" s="1" t="s">
        <v>8</v>
      </c>
      <c r="EN380" s="1" t="s">
        <v>8</v>
      </c>
    </row>
    <row r="381" spans="91:144">
      <c r="EA381">
        <v>6</v>
      </c>
      <c r="EB381" s="1" t="s">
        <v>492</v>
      </c>
      <c r="EC381" s="1" t="s">
        <v>406</v>
      </c>
      <c r="ED381" s="1" t="s">
        <v>506</v>
      </c>
      <c r="EE381" s="1" t="s">
        <v>9</v>
      </c>
      <c r="EF381" s="1" t="s">
        <v>8</v>
      </c>
      <c r="EG381" s="1" t="s">
        <v>8</v>
      </c>
      <c r="EH381" s="1" t="s">
        <v>8</v>
      </c>
      <c r="EI381" s="1" t="s">
        <v>12</v>
      </c>
      <c r="EJ381" s="1" t="s">
        <v>1</v>
      </c>
      <c r="EK381" s="1" t="s">
        <v>9</v>
      </c>
      <c r="EL381" s="1" t="s">
        <v>9</v>
      </c>
      <c r="EM381" s="1" t="s">
        <v>8</v>
      </c>
      <c r="EN381" s="1" t="s">
        <v>8</v>
      </c>
    </row>
    <row r="382" spans="91:144">
      <c r="EA382">
        <v>6</v>
      </c>
      <c r="EB382" s="1" t="s">
        <v>492</v>
      </c>
      <c r="EC382" s="1" t="s">
        <v>407</v>
      </c>
      <c r="ED382" s="1" t="s">
        <v>506</v>
      </c>
      <c r="EE382" s="1" t="s">
        <v>9</v>
      </c>
      <c r="EF382" s="1" t="s">
        <v>8</v>
      </c>
      <c r="EG382" s="1" t="s">
        <v>8</v>
      </c>
      <c r="EH382" s="1" t="s">
        <v>8</v>
      </c>
      <c r="EI382" s="1" t="s">
        <v>12</v>
      </c>
      <c r="EJ382" s="1" t="s">
        <v>1</v>
      </c>
      <c r="EK382" s="1" t="s">
        <v>9</v>
      </c>
      <c r="EL382" s="1" t="s">
        <v>9</v>
      </c>
      <c r="EM382" s="1" t="s">
        <v>8</v>
      </c>
      <c r="EN382" s="1" t="s">
        <v>8</v>
      </c>
    </row>
    <row r="383" spans="91:144">
      <c r="EA383">
        <v>6</v>
      </c>
      <c r="EB383" s="1" t="s">
        <v>492</v>
      </c>
      <c r="EC383" s="1" t="s">
        <v>408</v>
      </c>
      <c r="ED383" s="1" t="s">
        <v>506</v>
      </c>
      <c r="EE383" s="1" t="s">
        <v>9</v>
      </c>
      <c r="EF383" s="1" t="s">
        <v>8</v>
      </c>
      <c r="EG383" s="1" t="s">
        <v>8</v>
      </c>
      <c r="EH383" s="1" t="s">
        <v>8</v>
      </c>
      <c r="EI383" s="1" t="s">
        <v>12</v>
      </c>
      <c r="EJ383" s="1" t="s">
        <v>1</v>
      </c>
      <c r="EK383" s="1" t="s">
        <v>9</v>
      </c>
      <c r="EL383" s="1" t="s">
        <v>9</v>
      </c>
      <c r="EM383" s="1" t="s">
        <v>8</v>
      </c>
      <c r="EN383" s="1" t="s">
        <v>8</v>
      </c>
    </row>
    <row r="384" spans="91:144">
      <c r="EA384">
        <v>6</v>
      </c>
      <c r="EB384" s="1" t="s">
        <v>493</v>
      </c>
      <c r="EC384" s="1" t="s">
        <v>404</v>
      </c>
      <c r="ED384" s="1" t="s">
        <v>223</v>
      </c>
      <c r="EE384" s="1" t="s">
        <v>9</v>
      </c>
      <c r="EF384" s="1" t="s">
        <v>1</v>
      </c>
      <c r="EG384" s="1" t="s">
        <v>8</v>
      </c>
      <c r="EH384" s="1" t="s">
        <v>8</v>
      </c>
      <c r="EI384" s="1" t="s">
        <v>12</v>
      </c>
      <c r="EJ384" s="1" t="s">
        <v>1</v>
      </c>
      <c r="EK384" s="1" t="s">
        <v>9</v>
      </c>
      <c r="EL384" s="1" t="s">
        <v>9</v>
      </c>
      <c r="EM384" s="1" t="s">
        <v>8</v>
      </c>
      <c r="EN384" s="1" t="s">
        <v>8</v>
      </c>
    </row>
    <row r="385" spans="131:144">
      <c r="EA385">
        <v>6</v>
      </c>
      <c r="EB385" s="1" t="s">
        <v>493</v>
      </c>
      <c r="EC385" s="1" t="s">
        <v>405</v>
      </c>
      <c r="ED385" s="1" t="s">
        <v>223</v>
      </c>
      <c r="EE385" s="1" t="s">
        <v>9</v>
      </c>
      <c r="EF385" s="1" t="s">
        <v>1</v>
      </c>
      <c r="EG385" s="1" t="s">
        <v>8</v>
      </c>
      <c r="EH385" s="1" t="s">
        <v>8</v>
      </c>
      <c r="EI385" s="1" t="s">
        <v>12</v>
      </c>
      <c r="EJ385" s="1" t="s">
        <v>1</v>
      </c>
      <c r="EK385" s="1" t="s">
        <v>9</v>
      </c>
      <c r="EL385" s="1" t="s">
        <v>9</v>
      </c>
      <c r="EM385" s="1" t="s">
        <v>8</v>
      </c>
      <c r="EN385" s="1" t="s">
        <v>8</v>
      </c>
    </row>
    <row r="386" spans="131:144">
      <c r="EA386">
        <v>6</v>
      </c>
      <c r="EB386" s="1" t="s">
        <v>493</v>
      </c>
      <c r="EC386" s="1" t="s">
        <v>406</v>
      </c>
      <c r="ED386" s="1" t="s">
        <v>223</v>
      </c>
      <c r="EE386" s="1" t="s">
        <v>9</v>
      </c>
      <c r="EF386" s="1" t="s">
        <v>1</v>
      </c>
      <c r="EG386" s="1" t="s">
        <v>8</v>
      </c>
      <c r="EH386" s="1" t="s">
        <v>8</v>
      </c>
      <c r="EI386" s="1" t="s">
        <v>12</v>
      </c>
      <c r="EJ386" s="1" t="s">
        <v>1</v>
      </c>
      <c r="EK386" s="1" t="s">
        <v>9</v>
      </c>
      <c r="EL386" s="1" t="s">
        <v>9</v>
      </c>
      <c r="EM386" s="1" t="s">
        <v>8</v>
      </c>
      <c r="EN386" s="1" t="s">
        <v>8</v>
      </c>
    </row>
    <row r="387" spans="131:144">
      <c r="EA387">
        <v>6</v>
      </c>
      <c r="EB387" s="1" t="s">
        <v>493</v>
      </c>
      <c r="EC387" s="1" t="s">
        <v>407</v>
      </c>
      <c r="ED387" s="1" t="s">
        <v>223</v>
      </c>
      <c r="EE387" s="1" t="s">
        <v>9</v>
      </c>
      <c r="EF387" s="1" t="s">
        <v>1</v>
      </c>
      <c r="EG387" s="1" t="s">
        <v>8</v>
      </c>
      <c r="EH387" s="1" t="s">
        <v>8</v>
      </c>
      <c r="EI387" s="1" t="s">
        <v>12</v>
      </c>
      <c r="EJ387" s="1" t="s">
        <v>1</v>
      </c>
      <c r="EK387" s="1" t="s">
        <v>9</v>
      </c>
      <c r="EL387" s="1" t="s">
        <v>9</v>
      </c>
      <c r="EM387" s="1" t="s">
        <v>8</v>
      </c>
      <c r="EN387" s="1" t="s">
        <v>8</v>
      </c>
    </row>
    <row r="388" spans="131:144">
      <c r="EA388">
        <v>6</v>
      </c>
      <c r="EB388" s="1" t="s">
        <v>493</v>
      </c>
      <c r="EC388" s="1" t="s">
        <v>408</v>
      </c>
      <c r="ED388" s="1" t="s">
        <v>223</v>
      </c>
      <c r="EE388" s="1" t="s">
        <v>9</v>
      </c>
      <c r="EF388" s="1" t="s">
        <v>1</v>
      </c>
      <c r="EG388" s="1" t="s">
        <v>8</v>
      </c>
      <c r="EH388" s="1" t="s">
        <v>8</v>
      </c>
      <c r="EI388" s="1" t="s">
        <v>12</v>
      </c>
      <c r="EJ388" s="1" t="s">
        <v>1</v>
      </c>
      <c r="EK388" s="1" t="s">
        <v>9</v>
      </c>
      <c r="EL388" s="1" t="s">
        <v>9</v>
      </c>
      <c r="EM388" s="1" t="s">
        <v>8</v>
      </c>
      <c r="EN388" s="1" t="s">
        <v>8</v>
      </c>
    </row>
    <row r="389" spans="131:144">
      <c r="EA389">
        <v>6</v>
      </c>
      <c r="EB389" s="1" t="s">
        <v>494</v>
      </c>
      <c r="EC389" s="1" t="s">
        <v>404</v>
      </c>
      <c r="ED389" s="1" t="s">
        <v>8</v>
      </c>
      <c r="EE389" s="1" t="s">
        <v>9</v>
      </c>
      <c r="EF389" s="1" t="s">
        <v>8</v>
      </c>
      <c r="EG389" s="1" t="s">
        <v>8</v>
      </c>
      <c r="EH389" s="1" t="s">
        <v>8</v>
      </c>
      <c r="EI389" s="1" t="s">
        <v>12</v>
      </c>
      <c r="EJ389" s="1" t="s">
        <v>1</v>
      </c>
      <c r="EK389" s="1" t="s">
        <v>9</v>
      </c>
      <c r="EL389" s="1" t="s">
        <v>9</v>
      </c>
      <c r="EM389" s="1" t="s">
        <v>8</v>
      </c>
      <c r="EN389" s="1" t="s">
        <v>8</v>
      </c>
    </row>
    <row r="390" spans="131:144">
      <c r="EA390">
        <v>6</v>
      </c>
      <c r="EB390" s="1" t="s">
        <v>494</v>
      </c>
      <c r="EC390" s="1" t="s">
        <v>405</v>
      </c>
      <c r="ED390" s="1" t="s">
        <v>8</v>
      </c>
      <c r="EE390" s="1" t="s">
        <v>9</v>
      </c>
      <c r="EF390" s="1" t="s">
        <v>8</v>
      </c>
      <c r="EG390" s="1" t="s">
        <v>8</v>
      </c>
      <c r="EH390" s="1" t="s">
        <v>8</v>
      </c>
      <c r="EI390" s="1" t="s">
        <v>12</v>
      </c>
      <c r="EJ390" s="1" t="s">
        <v>1</v>
      </c>
      <c r="EK390" s="1" t="s">
        <v>9</v>
      </c>
      <c r="EL390" s="1" t="s">
        <v>9</v>
      </c>
      <c r="EM390" s="1" t="s">
        <v>8</v>
      </c>
      <c r="EN390" s="1" t="s">
        <v>8</v>
      </c>
    </row>
    <row r="391" spans="131:144">
      <c r="EA391">
        <v>6</v>
      </c>
      <c r="EB391" s="1" t="s">
        <v>494</v>
      </c>
      <c r="EC391" s="1" t="s">
        <v>406</v>
      </c>
      <c r="ED391" s="1" t="s">
        <v>8</v>
      </c>
      <c r="EE391" s="1" t="s">
        <v>9</v>
      </c>
      <c r="EF391" s="1" t="s">
        <v>8</v>
      </c>
      <c r="EG391" s="1" t="s">
        <v>8</v>
      </c>
      <c r="EH391" s="1" t="s">
        <v>8</v>
      </c>
      <c r="EI391" s="1" t="s">
        <v>12</v>
      </c>
      <c r="EJ391" s="1" t="s">
        <v>1</v>
      </c>
      <c r="EK391" s="1" t="s">
        <v>9</v>
      </c>
      <c r="EL391" s="1" t="s">
        <v>9</v>
      </c>
      <c r="EM391" s="1" t="s">
        <v>8</v>
      </c>
      <c r="EN391" s="1" t="s">
        <v>8</v>
      </c>
    </row>
    <row r="392" spans="131:144">
      <c r="EA392">
        <v>6</v>
      </c>
      <c r="EB392" s="1" t="s">
        <v>494</v>
      </c>
      <c r="EC392" s="1" t="s">
        <v>407</v>
      </c>
      <c r="ED392" s="1" t="s">
        <v>8</v>
      </c>
      <c r="EE392" s="1" t="s">
        <v>9</v>
      </c>
      <c r="EF392" s="1" t="s">
        <v>8</v>
      </c>
      <c r="EG392" s="1" t="s">
        <v>8</v>
      </c>
      <c r="EH392" s="1" t="s">
        <v>8</v>
      </c>
      <c r="EI392" s="1" t="s">
        <v>12</v>
      </c>
      <c r="EJ392" s="1" t="s">
        <v>1</v>
      </c>
      <c r="EK392" s="1" t="s">
        <v>9</v>
      </c>
      <c r="EL392" s="1" t="s">
        <v>9</v>
      </c>
      <c r="EM392" s="1" t="s">
        <v>8</v>
      </c>
      <c r="EN392" s="1" t="s">
        <v>8</v>
      </c>
    </row>
    <row r="393" spans="131:144">
      <c r="EA393">
        <v>6</v>
      </c>
      <c r="EB393" s="1" t="s">
        <v>494</v>
      </c>
      <c r="EC393" s="1" t="s">
        <v>408</v>
      </c>
      <c r="ED393" s="1" t="s">
        <v>8</v>
      </c>
      <c r="EE393" s="1" t="s">
        <v>9</v>
      </c>
      <c r="EF393" s="1" t="s">
        <v>8</v>
      </c>
      <c r="EG393" s="1" t="s">
        <v>8</v>
      </c>
      <c r="EH393" s="1" t="s">
        <v>8</v>
      </c>
      <c r="EI393" s="1" t="s">
        <v>12</v>
      </c>
      <c r="EJ393" s="1" t="s">
        <v>1</v>
      </c>
      <c r="EK393" s="1" t="s">
        <v>9</v>
      </c>
      <c r="EL393" s="1" t="s">
        <v>9</v>
      </c>
      <c r="EM393" s="1" t="s">
        <v>8</v>
      </c>
      <c r="EN393" s="1" t="s">
        <v>8</v>
      </c>
    </row>
    <row r="394" spans="131:144">
      <c r="EA394">
        <v>6</v>
      </c>
      <c r="EB394" s="1" t="s">
        <v>495</v>
      </c>
      <c r="EC394" s="1" t="s">
        <v>404</v>
      </c>
      <c r="ED394" s="1" t="s">
        <v>223</v>
      </c>
      <c r="EE394" s="1" t="s">
        <v>9</v>
      </c>
      <c r="EF394" s="1" t="s">
        <v>1</v>
      </c>
      <c r="EG394" s="1" t="s">
        <v>8</v>
      </c>
      <c r="EH394" s="1" t="s">
        <v>8</v>
      </c>
      <c r="EI394" s="1" t="s">
        <v>12</v>
      </c>
      <c r="EJ394" s="1" t="s">
        <v>1</v>
      </c>
      <c r="EK394" s="1" t="s">
        <v>9</v>
      </c>
      <c r="EL394" s="1" t="s">
        <v>9</v>
      </c>
      <c r="EM394" s="1" t="s">
        <v>8</v>
      </c>
      <c r="EN394" s="1" t="s">
        <v>8</v>
      </c>
    </row>
    <row r="395" spans="131:144">
      <c r="EA395">
        <v>6</v>
      </c>
      <c r="EB395" s="1" t="s">
        <v>495</v>
      </c>
      <c r="EC395" s="1" t="s">
        <v>405</v>
      </c>
      <c r="ED395" s="1" t="s">
        <v>223</v>
      </c>
      <c r="EE395" s="1" t="s">
        <v>9</v>
      </c>
      <c r="EF395" s="1" t="s">
        <v>1</v>
      </c>
      <c r="EG395" s="1" t="s">
        <v>8</v>
      </c>
      <c r="EH395" s="1" t="s">
        <v>8</v>
      </c>
      <c r="EI395" s="1" t="s">
        <v>12</v>
      </c>
      <c r="EJ395" s="1" t="s">
        <v>1</v>
      </c>
      <c r="EK395" s="1" t="s">
        <v>9</v>
      </c>
      <c r="EL395" s="1" t="s">
        <v>9</v>
      </c>
      <c r="EM395" s="1" t="s">
        <v>8</v>
      </c>
      <c r="EN395" s="1" t="s">
        <v>8</v>
      </c>
    </row>
    <row r="396" spans="131:144">
      <c r="EA396">
        <v>6</v>
      </c>
      <c r="EB396" s="1" t="s">
        <v>495</v>
      </c>
      <c r="EC396" s="1" t="s">
        <v>406</v>
      </c>
      <c r="ED396" s="1" t="s">
        <v>223</v>
      </c>
      <c r="EE396" s="1" t="s">
        <v>9</v>
      </c>
      <c r="EF396" s="1" t="s">
        <v>1</v>
      </c>
      <c r="EG396" s="1" t="s">
        <v>8</v>
      </c>
      <c r="EH396" s="1" t="s">
        <v>8</v>
      </c>
      <c r="EI396" s="1" t="s">
        <v>12</v>
      </c>
      <c r="EJ396" s="1" t="s">
        <v>1</v>
      </c>
      <c r="EK396" s="1" t="s">
        <v>9</v>
      </c>
      <c r="EL396" s="1" t="s">
        <v>9</v>
      </c>
      <c r="EM396" s="1" t="s">
        <v>8</v>
      </c>
      <c r="EN396" s="1" t="s">
        <v>8</v>
      </c>
    </row>
    <row r="397" spans="131:144">
      <c r="EA397">
        <v>6</v>
      </c>
      <c r="EB397" s="1" t="s">
        <v>495</v>
      </c>
      <c r="EC397" s="1" t="s">
        <v>407</v>
      </c>
      <c r="ED397" s="1" t="s">
        <v>223</v>
      </c>
      <c r="EE397" s="1" t="s">
        <v>9</v>
      </c>
      <c r="EF397" s="1" t="s">
        <v>1</v>
      </c>
      <c r="EG397" s="1" t="s">
        <v>8</v>
      </c>
      <c r="EH397" s="1" t="s">
        <v>8</v>
      </c>
      <c r="EI397" s="1" t="s">
        <v>12</v>
      </c>
      <c r="EJ397" s="1" t="s">
        <v>1</v>
      </c>
      <c r="EK397" s="1" t="s">
        <v>9</v>
      </c>
      <c r="EL397" s="1" t="s">
        <v>9</v>
      </c>
      <c r="EM397" s="1" t="s">
        <v>8</v>
      </c>
      <c r="EN397" s="1" t="s">
        <v>8</v>
      </c>
    </row>
    <row r="398" spans="131:144">
      <c r="EA398">
        <v>6</v>
      </c>
      <c r="EB398" s="1" t="s">
        <v>495</v>
      </c>
      <c r="EC398" s="1" t="s">
        <v>408</v>
      </c>
      <c r="ED398" s="1" t="s">
        <v>223</v>
      </c>
      <c r="EE398" s="1" t="s">
        <v>9</v>
      </c>
      <c r="EF398" s="1" t="s">
        <v>1</v>
      </c>
      <c r="EG398" s="1" t="s">
        <v>8</v>
      </c>
      <c r="EH398" s="1" t="s">
        <v>8</v>
      </c>
      <c r="EI398" s="1" t="s">
        <v>12</v>
      </c>
      <c r="EJ398" s="1" t="s">
        <v>1</v>
      </c>
      <c r="EK398" s="1" t="s">
        <v>9</v>
      </c>
      <c r="EL398" s="1" t="s">
        <v>9</v>
      </c>
      <c r="EM398" s="1" t="s">
        <v>8</v>
      </c>
      <c r="EN398" s="1" t="s">
        <v>8</v>
      </c>
    </row>
    <row r="399" spans="131:144">
      <c r="EA399">
        <v>6</v>
      </c>
      <c r="EB399" s="1" t="s">
        <v>496</v>
      </c>
      <c r="EC399" s="1" t="s">
        <v>404</v>
      </c>
      <c r="ED399" s="1" t="s">
        <v>8</v>
      </c>
      <c r="EE399" s="1" t="s">
        <v>9</v>
      </c>
      <c r="EF399" s="1" t="s">
        <v>8</v>
      </c>
      <c r="EG399" s="1" t="s">
        <v>8</v>
      </c>
      <c r="EH399" s="1" t="s">
        <v>8</v>
      </c>
      <c r="EI399" s="1" t="s">
        <v>12</v>
      </c>
      <c r="EJ399" s="1" t="s">
        <v>1</v>
      </c>
      <c r="EK399" s="1" t="s">
        <v>9</v>
      </c>
      <c r="EL399" s="1" t="s">
        <v>9</v>
      </c>
      <c r="EM399" s="1" t="s">
        <v>8</v>
      </c>
      <c r="EN399" s="1" t="s">
        <v>8</v>
      </c>
    </row>
    <row r="400" spans="131:144">
      <c r="EA400">
        <v>6</v>
      </c>
      <c r="EB400" s="1" t="s">
        <v>496</v>
      </c>
      <c r="EC400" s="1" t="s">
        <v>405</v>
      </c>
      <c r="ED400" s="1" t="s">
        <v>8</v>
      </c>
      <c r="EE400" s="1" t="s">
        <v>9</v>
      </c>
      <c r="EF400" s="1" t="s">
        <v>8</v>
      </c>
      <c r="EG400" s="1" t="s">
        <v>8</v>
      </c>
      <c r="EH400" s="1" t="s">
        <v>8</v>
      </c>
      <c r="EI400" s="1" t="s">
        <v>12</v>
      </c>
      <c r="EJ400" s="1" t="s">
        <v>1</v>
      </c>
      <c r="EK400" s="1" t="s">
        <v>9</v>
      </c>
      <c r="EL400" s="1" t="s">
        <v>9</v>
      </c>
      <c r="EM400" s="1" t="s">
        <v>8</v>
      </c>
      <c r="EN400" s="1" t="s">
        <v>8</v>
      </c>
    </row>
    <row r="401" spans="131:144">
      <c r="EA401">
        <v>6</v>
      </c>
      <c r="EB401" s="1" t="s">
        <v>496</v>
      </c>
      <c r="EC401" s="1" t="s">
        <v>406</v>
      </c>
      <c r="ED401" s="1" t="s">
        <v>8</v>
      </c>
      <c r="EE401" s="1" t="s">
        <v>9</v>
      </c>
      <c r="EF401" s="1" t="s">
        <v>8</v>
      </c>
      <c r="EG401" s="1" t="s">
        <v>8</v>
      </c>
      <c r="EH401" s="1" t="s">
        <v>8</v>
      </c>
      <c r="EI401" s="1" t="s">
        <v>12</v>
      </c>
      <c r="EJ401" s="1" t="s">
        <v>1</v>
      </c>
      <c r="EK401" s="1" t="s">
        <v>9</v>
      </c>
      <c r="EL401" s="1" t="s">
        <v>9</v>
      </c>
      <c r="EM401" s="1" t="s">
        <v>8</v>
      </c>
      <c r="EN401" s="1" t="s">
        <v>8</v>
      </c>
    </row>
    <row r="402" spans="131:144">
      <c r="EA402">
        <v>6</v>
      </c>
      <c r="EB402" s="1" t="s">
        <v>496</v>
      </c>
      <c r="EC402" s="1" t="s">
        <v>407</v>
      </c>
      <c r="ED402" s="1" t="s">
        <v>8</v>
      </c>
      <c r="EE402" s="1" t="s">
        <v>9</v>
      </c>
      <c r="EF402" s="1" t="s">
        <v>8</v>
      </c>
      <c r="EG402" s="1" t="s">
        <v>8</v>
      </c>
      <c r="EH402" s="1" t="s">
        <v>8</v>
      </c>
      <c r="EI402" s="1" t="s">
        <v>12</v>
      </c>
      <c r="EJ402" s="1" t="s">
        <v>1</v>
      </c>
      <c r="EK402" s="1" t="s">
        <v>9</v>
      </c>
      <c r="EL402" s="1" t="s">
        <v>9</v>
      </c>
      <c r="EM402" s="1" t="s">
        <v>8</v>
      </c>
      <c r="EN402" s="1" t="s">
        <v>8</v>
      </c>
    </row>
    <row r="403" spans="131:144">
      <c r="EA403">
        <v>6</v>
      </c>
      <c r="EB403" s="1" t="s">
        <v>496</v>
      </c>
      <c r="EC403" s="1" t="s">
        <v>408</v>
      </c>
      <c r="ED403" s="1" t="s">
        <v>8</v>
      </c>
      <c r="EE403" s="1" t="s">
        <v>9</v>
      </c>
      <c r="EF403" s="1" t="s">
        <v>8</v>
      </c>
      <c r="EG403" s="1" t="s">
        <v>8</v>
      </c>
      <c r="EH403" s="1" t="s">
        <v>8</v>
      </c>
      <c r="EI403" s="1" t="s">
        <v>12</v>
      </c>
      <c r="EJ403" s="1" t="s">
        <v>1</v>
      </c>
      <c r="EK403" s="1" t="s">
        <v>9</v>
      </c>
      <c r="EL403" s="1" t="s">
        <v>9</v>
      </c>
      <c r="EM403" s="1" t="s">
        <v>8</v>
      </c>
      <c r="EN403" s="1" t="s">
        <v>8</v>
      </c>
    </row>
    <row r="404" spans="131:144">
      <c r="EA404">
        <v>6</v>
      </c>
      <c r="EB404" s="1" t="s">
        <v>497</v>
      </c>
      <c r="EC404" s="1" t="s">
        <v>404</v>
      </c>
      <c r="ED404" s="1" t="s">
        <v>223</v>
      </c>
      <c r="EE404" s="1" t="s">
        <v>9</v>
      </c>
      <c r="EF404" s="1" t="s">
        <v>8</v>
      </c>
      <c r="EG404" s="1" t="s">
        <v>8</v>
      </c>
      <c r="EH404" s="1" t="s">
        <v>8</v>
      </c>
      <c r="EI404" s="1" t="s">
        <v>12</v>
      </c>
      <c r="EJ404" s="1" t="s">
        <v>1</v>
      </c>
      <c r="EK404" s="1" t="s">
        <v>9</v>
      </c>
      <c r="EL404" s="1" t="s">
        <v>9</v>
      </c>
      <c r="EM404" s="1" t="s">
        <v>8</v>
      </c>
      <c r="EN404" s="1" t="s">
        <v>8</v>
      </c>
    </row>
    <row r="405" spans="131:144">
      <c r="EA405">
        <v>6</v>
      </c>
      <c r="EB405" s="1" t="s">
        <v>497</v>
      </c>
      <c r="EC405" s="1" t="s">
        <v>405</v>
      </c>
      <c r="ED405" s="1" t="s">
        <v>223</v>
      </c>
      <c r="EE405" s="1" t="s">
        <v>9</v>
      </c>
      <c r="EF405" s="1" t="s">
        <v>8</v>
      </c>
      <c r="EG405" s="1" t="s">
        <v>8</v>
      </c>
      <c r="EH405" s="1" t="s">
        <v>8</v>
      </c>
      <c r="EI405" s="1" t="s">
        <v>12</v>
      </c>
      <c r="EJ405" s="1" t="s">
        <v>1</v>
      </c>
      <c r="EK405" s="1" t="s">
        <v>9</v>
      </c>
      <c r="EL405" s="1" t="s">
        <v>9</v>
      </c>
      <c r="EM405" s="1" t="s">
        <v>8</v>
      </c>
      <c r="EN405" s="1" t="s">
        <v>8</v>
      </c>
    </row>
    <row r="406" spans="131:144">
      <c r="EA406">
        <v>6</v>
      </c>
      <c r="EB406" s="1" t="s">
        <v>497</v>
      </c>
      <c r="EC406" s="1" t="s">
        <v>406</v>
      </c>
      <c r="ED406" s="1" t="s">
        <v>223</v>
      </c>
      <c r="EE406" s="1" t="s">
        <v>9</v>
      </c>
      <c r="EF406" s="1" t="s">
        <v>8</v>
      </c>
      <c r="EG406" s="1" t="s">
        <v>8</v>
      </c>
      <c r="EH406" s="1" t="s">
        <v>8</v>
      </c>
      <c r="EI406" s="1" t="s">
        <v>12</v>
      </c>
      <c r="EJ406" s="1" t="s">
        <v>1</v>
      </c>
      <c r="EK406" s="1" t="s">
        <v>9</v>
      </c>
      <c r="EL406" s="1" t="s">
        <v>9</v>
      </c>
      <c r="EM406" s="1" t="s">
        <v>8</v>
      </c>
      <c r="EN406" s="1" t="s">
        <v>8</v>
      </c>
    </row>
    <row r="407" spans="131:144">
      <c r="EA407">
        <v>6</v>
      </c>
      <c r="EB407" s="1" t="s">
        <v>497</v>
      </c>
      <c r="EC407" s="1" t="s">
        <v>407</v>
      </c>
      <c r="ED407" s="1" t="s">
        <v>223</v>
      </c>
      <c r="EE407" s="1" t="s">
        <v>9</v>
      </c>
      <c r="EF407" s="1" t="s">
        <v>8</v>
      </c>
      <c r="EG407" s="1" t="s">
        <v>8</v>
      </c>
      <c r="EH407" s="1" t="s">
        <v>8</v>
      </c>
      <c r="EI407" s="1" t="s">
        <v>12</v>
      </c>
      <c r="EJ407" s="1" t="s">
        <v>1</v>
      </c>
      <c r="EK407" s="1" t="s">
        <v>9</v>
      </c>
      <c r="EL407" s="1" t="s">
        <v>9</v>
      </c>
      <c r="EM407" s="1" t="s">
        <v>8</v>
      </c>
      <c r="EN407" s="1" t="s">
        <v>8</v>
      </c>
    </row>
    <row r="408" spans="131:144">
      <c r="EA408">
        <v>6</v>
      </c>
      <c r="EB408" s="1" t="s">
        <v>497</v>
      </c>
      <c r="EC408" s="1" t="s">
        <v>408</v>
      </c>
      <c r="ED408" s="1" t="s">
        <v>223</v>
      </c>
      <c r="EE408" s="1" t="s">
        <v>9</v>
      </c>
      <c r="EF408" s="1" t="s">
        <v>8</v>
      </c>
      <c r="EG408" s="1" t="s">
        <v>8</v>
      </c>
      <c r="EH408" s="1" t="s">
        <v>8</v>
      </c>
      <c r="EI408" s="1" t="s">
        <v>12</v>
      </c>
      <c r="EJ408" s="1" t="s">
        <v>1</v>
      </c>
      <c r="EK408" s="1" t="s">
        <v>9</v>
      </c>
      <c r="EL408" s="1" t="s">
        <v>9</v>
      </c>
      <c r="EM408" s="1" t="s">
        <v>8</v>
      </c>
      <c r="EN408" s="1" t="s">
        <v>8</v>
      </c>
    </row>
    <row r="409" spans="131:144">
      <c r="EA409">
        <v>6</v>
      </c>
      <c r="EB409" s="1" t="s">
        <v>498</v>
      </c>
      <c r="EC409" s="1" t="s">
        <v>404</v>
      </c>
      <c r="ED409" s="1" t="s">
        <v>223</v>
      </c>
      <c r="EE409" s="1" t="s">
        <v>9</v>
      </c>
      <c r="EF409" s="1" t="s">
        <v>8</v>
      </c>
      <c r="EG409" s="1" t="s">
        <v>8</v>
      </c>
      <c r="EH409" s="1" t="s">
        <v>8</v>
      </c>
      <c r="EI409" s="1" t="s">
        <v>12</v>
      </c>
      <c r="EJ409" s="1" t="s">
        <v>1</v>
      </c>
      <c r="EK409" s="1" t="s">
        <v>9</v>
      </c>
      <c r="EL409" s="1" t="s">
        <v>9</v>
      </c>
      <c r="EM409" s="1" t="s">
        <v>8</v>
      </c>
      <c r="EN409" s="1" t="s">
        <v>8</v>
      </c>
    </row>
    <row r="410" spans="131:144">
      <c r="EA410">
        <v>6</v>
      </c>
      <c r="EB410" s="1" t="s">
        <v>498</v>
      </c>
      <c r="EC410" s="1" t="s">
        <v>405</v>
      </c>
      <c r="ED410" s="1" t="s">
        <v>223</v>
      </c>
      <c r="EE410" s="1" t="s">
        <v>9</v>
      </c>
      <c r="EF410" s="1" t="s">
        <v>8</v>
      </c>
      <c r="EG410" s="1" t="s">
        <v>8</v>
      </c>
      <c r="EH410" s="1" t="s">
        <v>8</v>
      </c>
      <c r="EI410" s="1" t="s">
        <v>12</v>
      </c>
      <c r="EJ410" s="1" t="s">
        <v>1</v>
      </c>
      <c r="EK410" s="1" t="s">
        <v>9</v>
      </c>
      <c r="EL410" s="1" t="s">
        <v>9</v>
      </c>
      <c r="EM410" s="1" t="s">
        <v>8</v>
      </c>
      <c r="EN410" s="1" t="s">
        <v>8</v>
      </c>
    </row>
    <row r="411" spans="131:144">
      <c r="EA411">
        <v>6</v>
      </c>
      <c r="EB411" s="1" t="s">
        <v>498</v>
      </c>
      <c r="EC411" s="1" t="s">
        <v>406</v>
      </c>
      <c r="ED411" s="1" t="s">
        <v>223</v>
      </c>
      <c r="EE411" s="1" t="s">
        <v>9</v>
      </c>
      <c r="EF411" s="1" t="s">
        <v>8</v>
      </c>
      <c r="EG411" s="1" t="s">
        <v>8</v>
      </c>
      <c r="EH411" s="1" t="s">
        <v>8</v>
      </c>
      <c r="EI411" s="1" t="s">
        <v>12</v>
      </c>
      <c r="EJ411" s="1" t="s">
        <v>1</v>
      </c>
      <c r="EK411" s="1" t="s">
        <v>9</v>
      </c>
      <c r="EL411" s="1" t="s">
        <v>9</v>
      </c>
      <c r="EM411" s="1" t="s">
        <v>8</v>
      </c>
      <c r="EN411" s="1" t="s">
        <v>8</v>
      </c>
    </row>
    <row r="412" spans="131:144">
      <c r="EA412">
        <v>6</v>
      </c>
      <c r="EB412" s="1" t="s">
        <v>498</v>
      </c>
      <c r="EC412" s="1" t="s">
        <v>407</v>
      </c>
      <c r="ED412" s="1" t="s">
        <v>223</v>
      </c>
      <c r="EE412" s="1" t="s">
        <v>9</v>
      </c>
      <c r="EF412" s="1" t="s">
        <v>8</v>
      </c>
      <c r="EG412" s="1" t="s">
        <v>8</v>
      </c>
      <c r="EH412" s="1" t="s">
        <v>8</v>
      </c>
      <c r="EI412" s="1" t="s">
        <v>12</v>
      </c>
      <c r="EJ412" s="1" t="s">
        <v>1</v>
      </c>
      <c r="EK412" s="1" t="s">
        <v>9</v>
      </c>
      <c r="EL412" s="1" t="s">
        <v>9</v>
      </c>
      <c r="EM412" s="1" t="s">
        <v>8</v>
      </c>
      <c r="EN412" s="1" t="s">
        <v>8</v>
      </c>
    </row>
    <row r="413" spans="131:144">
      <c r="EA413">
        <v>6</v>
      </c>
      <c r="EB413" s="1" t="s">
        <v>498</v>
      </c>
      <c r="EC413" s="1" t="s">
        <v>408</v>
      </c>
      <c r="ED413" s="1" t="s">
        <v>223</v>
      </c>
      <c r="EE413" s="1" t="s">
        <v>9</v>
      </c>
      <c r="EF413" s="1" t="s">
        <v>8</v>
      </c>
      <c r="EG413" s="1" t="s">
        <v>8</v>
      </c>
      <c r="EH413" s="1" t="s">
        <v>8</v>
      </c>
      <c r="EI413" s="1" t="s">
        <v>12</v>
      </c>
      <c r="EJ413" s="1" t="s">
        <v>1</v>
      </c>
      <c r="EK413" s="1" t="s">
        <v>9</v>
      </c>
      <c r="EL413" s="1" t="s">
        <v>9</v>
      </c>
      <c r="EM413" s="1" t="s">
        <v>8</v>
      </c>
      <c r="EN413" s="1" t="s">
        <v>8</v>
      </c>
    </row>
    <row r="414" spans="131:144">
      <c r="EA414">
        <v>6</v>
      </c>
      <c r="EB414" s="1" t="s">
        <v>499</v>
      </c>
      <c r="EC414" s="1" t="s">
        <v>404</v>
      </c>
      <c r="ED414" s="1" t="s">
        <v>223</v>
      </c>
      <c r="EE414" s="1" t="s">
        <v>9</v>
      </c>
      <c r="EF414" s="1" t="s">
        <v>1</v>
      </c>
      <c r="EG414" s="1" t="s">
        <v>8</v>
      </c>
      <c r="EH414" s="1" t="s">
        <v>8</v>
      </c>
      <c r="EI414" s="1" t="s">
        <v>12</v>
      </c>
      <c r="EJ414" s="1" t="s">
        <v>1</v>
      </c>
      <c r="EK414" s="1" t="s">
        <v>9</v>
      </c>
      <c r="EL414" s="1" t="s">
        <v>9</v>
      </c>
      <c r="EM414" s="1" t="s">
        <v>8</v>
      </c>
      <c r="EN414" s="1" t="s">
        <v>8</v>
      </c>
    </row>
    <row r="415" spans="131:144">
      <c r="EA415">
        <v>6</v>
      </c>
      <c r="EB415" s="1" t="s">
        <v>499</v>
      </c>
      <c r="EC415" s="1" t="s">
        <v>405</v>
      </c>
      <c r="ED415" s="1" t="s">
        <v>223</v>
      </c>
      <c r="EE415" s="1" t="s">
        <v>9</v>
      </c>
      <c r="EF415" s="1" t="s">
        <v>1</v>
      </c>
      <c r="EG415" s="1" t="s">
        <v>8</v>
      </c>
      <c r="EH415" s="1" t="s">
        <v>8</v>
      </c>
      <c r="EI415" s="1" t="s">
        <v>12</v>
      </c>
      <c r="EJ415" s="1" t="s">
        <v>1</v>
      </c>
      <c r="EK415" s="1" t="s">
        <v>9</v>
      </c>
      <c r="EL415" s="1" t="s">
        <v>9</v>
      </c>
      <c r="EM415" s="1" t="s">
        <v>8</v>
      </c>
      <c r="EN415" s="1" t="s">
        <v>8</v>
      </c>
    </row>
    <row r="416" spans="131:144">
      <c r="EA416">
        <v>6</v>
      </c>
      <c r="EB416" s="1" t="s">
        <v>499</v>
      </c>
      <c r="EC416" s="1" t="s">
        <v>406</v>
      </c>
      <c r="ED416" s="1" t="s">
        <v>223</v>
      </c>
      <c r="EE416" s="1" t="s">
        <v>9</v>
      </c>
      <c r="EF416" s="1" t="s">
        <v>1</v>
      </c>
      <c r="EG416" s="1" t="s">
        <v>8</v>
      </c>
      <c r="EH416" s="1" t="s">
        <v>8</v>
      </c>
      <c r="EI416" s="1" t="s">
        <v>12</v>
      </c>
      <c r="EJ416" s="1" t="s">
        <v>1</v>
      </c>
      <c r="EK416" s="1" t="s">
        <v>9</v>
      </c>
      <c r="EL416" s="1" t="s">
        <v>9</v>
      </c>
      <c r="EM416" s="1" t="s">
        <v>8</v>
      </c>
      <c r="EN416" s="1" t="s">
        <v>8</v>
      </c>
    </row>
    <row r="417" spans="131:144">
      <c r="EA417">
        <v>6</v>
      </c>
      <c r="EB417" s="1" t="s">
        <v>499</v>
      </c>
      <c r="EC417" s="1" t="s">
        <v>407</v>
      </c>
      <c r="ED417" s="1" t="s">
        <v>223</v>
      </c>
      <c r="EE417" s="1" t="s">
        <v>9</v>
      </c>
      <c r="EF417" s="1" t="s">
        <v>1</v>
      </c>
      <c r="EG417" s="1" t="s">
        <v>8</v>
      </c>
      <c r="EH417" s="1" t="s">
        <v>8</v>
      </c>
      <c r="EI417" s="1" t="s">
        <v>12</v>
      </c>
      <c r="EJ417" s="1" t="s">
        <v>1</v>
      </c>
      <c r="EK417" s="1" t="s">
        <v>9</v>
      </c>
      <c r="EL417" s="1" t="s">
        <v>9</v>
      </c>
      <c r="EM417" s="1" t="s">
        <v>8</v>
      </c>
      <c r="EN417" s="1" t="s">
        <v>8</v>
      </c>
    </row>
    <row r="418" spans="131:144">
      <c r="EA418">
        <v>6</v>
      </c>
      <c r="EB418" s="1" t="s">
        <v>499</v>
      </c>
      <c r="EC418" s="1" t="s">
        <v>408</v>
      </c>
      <c r="ED418" s="1" t="s">
        <v>223</v>
      </c>
      <c r="EE418" s="1" t="s">
        <v>9</v>
      </c>
      <c r="EF418" s="1" t="s">
        <v>1</v>
      </c>
      <c r="EG418" s="1" t="s">
        <v>8</v>
      </c>
      <c r="EH418" s="1" t="s">
        <v>8</v>
      </c>
      <c r="EI418" s="1" t="s">
        <v>12</v>
      </c>
      <c r="EJ418" s="1" t="s">
        <v>1</v>
      </c>
      <c r="EK418" s="1" t="s">
        <v>9</v>
      </c>
      <c r="EL418" s="1" t="s">
        <v>9</v>
      </c>
      <c r="EM418" s="1" t="s">
        <v>8</v>
      </c>
      <c r="EN418" s="1" t="s">
        <v>8</v>
      </c>
    </row>
    <row r="419" spans="131:144">
      <c r="EA419">
        <v>6</v>
      </c>
      <c r="EB419" s="1" t="s">
        <v>500</v>
      </c>
      <c r="EC419" s="1" t="s">
        <v>404</v>
      </c>
      <c r="ED419" s="1" t="s">
        <v>223</v>
      </c>
      <c r="EE419" s="1" t="s">
        <v>9</v>
      </c>
      <c r="EF419" s="1" t="s">
        <v>8</v>
      </c>
      <c r="EG419" s="1" t="s">
        <v>8</v>
      </c>
      <c r="EH419" s="1" t="s">
        <v>8</v>
      </c>
      <c r="EI419" s="1" t="s">
        <v>12</v>
      </c>
      <c r="EJ419" s="1" t="s">
        <v>1</v>
      </c>
      <c r="EK419" s="1" t="s">
        <v>9</v>
      </c>
      <c r="EL419" s="1" t="s">
        <v>9</v>
      </c>
      <c r="EM419" s="1" t="s">
        <v>8</v>
      </c>
      <c r="EN419" s="1" t="s">
        <v>8</v>
      </c>
    </row>
    <row r="420" spans="131:144">
      <c r="EA420">
        <v>6</v>
      </c>
      <c r="EB420" s="1" t="s">
        <v>500</v>
      </c>
      <c r="EC420" s="1" t="s">
        <v>405</v>
      </c>
      <c r="ED420" s="1" t="s">
        <v>223</v>
      </c>
      <c r="EE420" s="1" t="s">
        <v>9</v>
      </c>
      <c r="EF420" s="1" t="s">
        <v>8</v>
      </c>
      <c r="EG420" s="1" t="s">
        <v>8</v>
      </c>
      <c r="EH420" s="1" t="s">
        <v>8</v>
      </c>
      <c r="EI420" s="1" t="s">
        <v>12</v>
      </c>
      <c r="EJ420" s="1" t="s">
        <v>1</v>
      </c>
      <c r="EK420" s="1" t="s">
        <v>9</v>
      </c>
      <c r="EL420" s="1" t="s">
        <v>9</v>
      </c>
      <c r="EM420" s="1" t="s">
        <v>8</v>
      </c>
      <c r="EN420" s="1" t="s">
        <v>8</v>
      </c>
    </row>
    <row r="421" spans="131:144">
      <c r="EA421">
        <v>6</v>
      </c>
      <c r="EB421" s="1" t="s">
        <v>500</v>
      </c>
      <c r="EC421" s="1" t="s">
        <v>406</v>
      </c>
      <c r="ED421" s="1" t="s">
        <v>223</v>
      </c>
      <c r="EE421" s="1" t="s">
        <v>9</v>
      </c>
      <c r="EF421" s="1" t="s">
        <v>8</v>
      </c>
      <c r="EG421" s="1" t="s">
        <v>8</v>
      </c>
      <c r="EH421" s="1" t="s">
        <v>8</v>
      </c>
      <c r="EI421" s="1" t="s">
        <v>12</v>
      </c>
      <c r="EJ421" s="1" t="s">
        <v>1</v>
      </c>
      <c r="EK421" s="1" t="s">
        <v>9</v>
      </c>
      <c r="EL421" s="1" t="s">
        <v>9</v>
      </c>
      <c r="EM421" s="1" t="s">
        <v>8</v>
      </c>
      <c r="EN421" s="1" t="s">
        <v>8</v>
      </c>
    </row>
    <row r="422" spans="131:144">
      <c r="EA422">
        <v>6</v>
      </c>
      <c r="EB422" s="1" t="s">
        <v>500</v>
      </c>
      <c r="EC422" s="1" t="s">
        <v>407</v>
      </c>
      <c r="ED422" s="1" t="s">
        <v>223</v>
      </c>
      <c r="EE422" s="1" t="s">
        <v>9</v>
      </c>
      <c r="EF422" s="1" t="s">
        <v>8</v>
      </c>
      <c r="EG422" s="1" t="s">
        <v>8</v>
      </c>
      <c r="EH422" s="1" t="s">
        <v>8</v>
      </c>
      <c r="EI422" s="1" t="s">
        <v>12</v>
      </c>
      <c r="EJ422" s="1" t="s">
        <v>1</v>
      </c>
      <c r="EK422" s="1" t="s">
        <v>9</v>
      </c>
      <c r="EL422" s="1" t="s">
        <v>9</v>
      </c>
      <c r="EM422" s="1" t="s">
        <v>8</v>
      </c>
      <c r="EN422" s="1" t="s">
        <v>8</v>
      </c>
    </row>
    <row r="423" spans="131:144">
      <c r="EA423">
        <v>6</v>
      </c>
      <c r="EB423" s="1" t="s">
        <v>500</v>
      </c>
      <c r="EC423" s="1" t="s">
        <v>408</v>
      </c>
      <c r="ED423" s="1" t="s">
        <v>223</v>
      </c>
      <c r="EE423" s="1" t="s">
        <v>9</v>
      </c>
      <c r="EF423" s="1" t="s">
        <v>8</v>
      </c>
      <c r="EG423" s="1" t="s">
        <v>8</v>
      </c>
      <c r="EH423" s="1" t="s">
        <v>8</v>
      </c>
      <c r="EI423" s="1" t="s">
        <v>12</v>
      </c>
      <c r="EJ423" s="1" t="s">
        <v>1</v>
      </c>
      <c r="EK423" s="1" t="s">
        <v>9</v>
      </c>
      <c r="EL423" s="1" t="s">
        <v>9</v>
      </c>
      <c r="EM423" s="1" t="s">
        <v>8</v>
      </c>
      <c r="EN423" s="1" t="s">
        <v>8</v>
      </c>
    </row>
    <row r="424" spans="131:144">
      <c r="EA424">
        <v>6</v>
      </c>
      <c r="EB424" s="1" t="s">
        <v>501</v>
      </c>
      <c r="EC424" s="1" t="s">
        <v>404</v>
      </c>
      <c r="ED424" s="1" t="s">
        <v>223</v>
      </c>
      <c r="EE424" s="1" t="s">
        <v>9</v>
      </c>
      <c r="EF424" s="1" t="s">
        <v>1</v>
      </c>
      <c r="EG424" s="1" t="s">
        <v>8</v>
      </c>
      <c r="EH424" s="1" t="s">
        <v>8</v>
      </c>
      <c r="EI424" s="1" t="s">
        <v>12</v>
      </c>
      <c r="EJ424" s="1" t="s">
        <v>1</v>
      </c>
      <c r="EK424" s="1" t="s">
        <v>9</v>
      </c>
      <c r="EL424" s="1" t="s">
        <v>9</v>
      </c>
      <c r="EM424" s="1" t="s">
        <v>8</v>
      </c>
      <c r="EN424" s="1" t="s">
        <v>8</v>
      </c>
    </row>
    <row r="425" spans="131:144">
      <c r="EA425">
        <v>6</v>
      </c>
      <c r="EB425" s="1" t="s">
        <v>501</v>
      </c>
      <c r="EC425" s="1" t="s">
        <v>405</v>
      </c>
      <c r="ED425" s="1" t="s">
        <v>223</v>
      </c>
      <c r="EE425" s="1" t="s">
        <v>9</v>
      </c>
      <c r="EF425" s="1" t="s">
        <v>1</v>
      </c>
      <c r="EG425" s="1" t="s">
        <v>8</v>
      </c>
      <c r="EH425" s="1" t="s">
        <v>8</v>
      </c>
      <c r="EI425" s="1" t="s">
        <v>12</v>
      </c>
      <c r="EJ425" s="1" t="s">
        <v>1</v>
      </c>
      <c r="EK425" s="1" t="s">
        <v>9</v>
      </c>
      <c r="EL425" s="1" t="s">
        <v>9</v>
      </c>
      <c r="EM425" s="1" t="s">
        <v>8</v>
      </c>
      <c r="EN425" s="1" t="s">
        <v>8</v>
      </c>
    </row>
    <row r="426" spans="131:144">
      <c r="EA426">
        <v>6</v>
      </c>
      <c r="EB426" s="1" t="s">
        <v>501</v>
      </c>
      <c r="EC426" s="1" t="s">
        <v>406</v>
      </c>
      <c r="ED426" s="1" t="s">
        <v>223</v>
      </c>
      <c r="EE426" s="1" t="s">
        <v>9</v>
      </c>
      <c r="EF426" s="1" t="s">
        <v>1</v>
      </c>
      <c r="EG426" s="1" t="s">
        <v>8</v>
      </c>
      <c r="EH426" s="1" t="s">
        <v>8</v>
      </c>
      <c r="EI426" s="1" t="s">
        <v>12</v>
      </c>
      <c r="EJ426" s="1" t="s">
        <v>1</v>
      </c>
      <c r="EK426" s="1" t="s">
        <v>9</v>
      </c>
      <c r="EL426" s="1" t="s">
        <v>9</v>
      </c>
      <c r="EM426" s="1" t="s">
        <v>8</v>
      </c>
      <c r="EN426" s="1" t="s">
        <v>8</v>
      </c>
    </row>
    <row r="427" spans="131:144">
      <c r="EA427">
        <v>6</v>
      </c>
      <c r="EB427" s="1" t="s">
        <v>501</v>
      </c>
      <c r="EC427" s="1" t="s">
        <v>407</v>
      </c>
      <c r="ED427" s="1" t="s">
        <v>223</v>
      </c>
      <c r="EE427" s="1" t="s">
        <v>9</v>
      </c>
      <c r="EF427" s="1" t="s">
        <v>1</v>
      </c>
      <c r="EG427" s="1" t="s">
        <v>8</v>
      </c>
      <c r="EH427" s="1" t="s">
        <v>8</v>
      </c>
      <c r="EI427" s="1" t="s">
        <v>12</v>
      </c>
      <c r="EJ427" s="1" t="s">
        <v>1</v>
      </c>
      <c r="EK427" s="1" t="s">
        <v>9</v>
      </c>
      <c r="EL427" s="1" t="s">
        <v>9</v>
      </c>
      <c r="EM427" s="1" t="s">
        <v>8</v>
      </c>
      <c r="EN427" s="1" t="s">
        <v>8</v>
      </c>
    </row>
    <row r="428" spans="131:144">
      <c r="EA428">
        <v>6</v>
      </c>
      <c r="EB428" s="1" t="s">
        <v>501</v>
      </c>
      <c r="EC428" s="1" t="s">
        <v>408</v>
      </c>
      <c r="ED428" s="1" t="s">
        <v>223</v>
      </c>
      <c r="EE428" s="1" t="s">
        <v>9</v>
      </c>
      <c r="EF428" s="1" t="s">
        <v>1</v>
      </c>
      <c r="EG428" s="1" t="s">
        <v>8</v>
      </c>
      <c r="EH428" s="1" t="s">
        <v>8</v>
      </c>
      <c r="EI428" s="1" t="s">
        <v>12</v>
      </c>
      <c r="EJ428" s="1" t="s">
        <v>1</v>
      </c>
      <c r="EK428" s="1" t="s">
        <v>9</v>
      </c>
      <c r="EL428" s="1" t="s">
        <v>9</v>
      </c>
      <c r="EM428" s="1" t="s">
        <v>8</v>
      </c>
      <c r="EN428" s="1" t="s">
        <v>8</v>
      </c>
    </row>
    <row r="429" spans="131:144">
      <c r="EA429">
        <v>6</v>
      </c>
      <c r="EB429" s="1" t="s">
        <v>502</v>
      </c>
      <c r="EC429" s="1" t="s">
        <v>404</v>
      </c>
      <c r="ED429" s="1" t="s">
        <v>223</v>
      </c>
      <c r="EE429" s="1" t="s">
        <v>9</v>
      </c>
      <c r="EF429" s="1" t="s">
        <v>8</v>
      </c>
      <c r="EG429" s="1" t="s">
        <v>8</v>
      </c>
      <c r="EH429" s="1" t="s">
        <v>8</v>
      </c>
      <c r="EI429" s="1" t="s">
        <v>12</v>
      </c>
      <c r="EJ429" s="1" t="s">
        <v>1</v>
      </c>
      <c r="EK429" s="1" t="s">
        <v>9</v>
      </c>
      <c r="EL429" s="1" t="s">
        <v>9</v>
      </c>
      <c r="EM429" s="1" t="s">
        <v>8</v>
      </c>
      <c r="EN429" s="1" t="s">
        <v>8</v>
      </c>
    </row>
    <row r="430" spans="131:144">
      <c r="EA430">
        <v>6</v>
      </c>
      <c r="EB430" s="1" t="s">
        <v>502</v>
      </c>
      <c r="EC430" s="1" t="s">
        <v>405</v>
      </c>
      <c r="ED430" s="1" t="s">
        <v>223</v>
      </c>
      <c r="EE430" s="1" t="s">
        <v>9</v>
      </c>
      <c r="EF430" s="1" t="s">
        <v>8</v>
      </c>
      <c r="EG430" s="1" t="s">
        <v>8</v>
      </c>
      <c r="EH430" s="1" t="s">
        <v>8</v>
      </c>
      <c r="EI430" s="1" t="s">
        <v>12</v>
      </c>
      <c r="EJ430" s="1" t="s">
        <v>1</v>
      </c>
      <c r="EK430" s="1" t="s">
        <v>9</v>
      </c>
      <c r="EL430" s="1" t="s">
        <v>9</v>
      </c>
      <c r="EM430" s="1" t="s">
        <v>8</v>
      </c>
      <c r="EN430" s="1" t="s">
        <v>8</v>
      </c>
    </row>
    <row r="431" spans="131:144">
      <c r="EA431">
        <v>6</v>
      </c>
      <c r="EB431" s="1" t="s">
        <v>502</v>
      </c>
      <c r="EC431" s="1" t="s">
        <v>406</v>
      </c>
      <c r="ED431" s="1" t="s">
        <v>223</v>
      </c>
      <c r="EE431" s="1" t="s">
        <v>9</v>
      </c>
      <c r="EF431" s="1" t="s">
        <v>8</v>
      </c>
      <c r="EG431" s="1" t="s">
        <v>8</v>
      </c>
      <c r="EH431" s="1" t="s">
        <v>8</v>
      </c>
      <c r="EI431" s="1" t="s">
        <v>12</v>
      </c>
      <c r="EJ431" s="1" t="s">
        <v>1</v>
      </c>
      <c r="EK431" s="1" t="s">
        <v>9</v>
      </c>
      <c r="EL431" s="1" t="s">
        <v>9</v>
      </c>
      <c r="EM431" s="1" t="s">
        <v>8</v>
      </c>
      <c r="EN431" s="1" t="s">
        <v>8</v>
      </c>
    </row>
    <row r="432" spans="131:144">
      <c r="EA432">
        <v>6</v>
      </c>
      <c r="EB432" s="1" t="s">
        <v>502</v>
      </c>
      <c r="EC432" s="1" t="s">
        <v>407</v>
      </c>
      <c r="ED432" s="1" t="s">
        <v>223</v>
      </c>
      <c r="EE432" s="1" t="s">
        <v>9</v>
      </c>
      <c r="EF432" s="1" t="s">
        <v>8</v>
      </c>
      <c r="EG432" s="1" t="s">
        <v>8</v>
      </c>
      <c r="EH432" s="1" t="s">
        <v>8</v>
      </c>
      <c r="EI432" s="1" t="s">
        <v>12</v>
      </c>
      <c r="EJ432" s="1" t="s">
        <v>1</v>
      </c>
      <c r="EK432" s="1" t="s">
        <v>9</v>
      </c>
      <c r="EL432" s="1" t="s">
        <v>9</v>
      </c>
      <c r="EM432" s="1" t="s">
        <v>8</v>
      </c>
      <c r="EN432" s="1" t="s">
        <v>8</v>
      </c>
    </row>
    <row r="433" spans="131:144">
      <c r="EA433">
        <v>6</v>
      </c>
      <c r="EB433" s="1" t="s">
        <v>502</v>
      </c>
      <c r="EC433" s="1" t="s">
        <v>408</v>
      </c>
      <c r="ED433" s="1" t="s">
        <v>223</v>
      </c>
      <c r="EE433" s="1" t="s">
        <v>9</v>
      </c>
      <c r="EF433" s="1" t="s">
        <v>8</v>
      </c>
      <c r="EG433" s="1" t="s">
        <v>8</v>
      </c>
      <c r="EH433" s="1" t="s">
        <v>8</v>
      </c>
      <c r="EI433" s="1" t="s">
        <v>12</v>
      </c>
      <c r="EJ433" s="1" t="s">
        <v>1</v>
      </c>
      <c r="EK433" s="1" t="s">
        <v>9</v>
      </c>
      <c r="EL433" s="1" t="s">
        <v>9</v>
      </c>
      <c r="EM433" s="1" t="s">
        <v>8</v>
      </c>
      <c r="EN433" s="1" t="s">
        <v>8</v>
      </c>
    </row>
    <row r="434" spans="131:144">
      <c r="EA434">
        <v>6</v>
      </c>
      <c r="EB434" s="1" t="s">
        <v>503</v>
      </c>
      <c r="EC434" s="1" t="s">
        <v>404</v>
      </c>
      <c r="ED434" s="1" t="s">
        <v>223</v>
      </c>
      <c r="EE434" s="1" t="s">
        <v>9</v>
      </c>
      <c r="EF434" s="1" t="s">
        <v>8</v>
      </c>
      <c r="EG434" s="1" t="s">
        <v>8</v>
      </c>
      <c r="EH434" s="1" t="s">
        <v>8</v>
      </c>
      <c r="EI434" s="1" t="s">
        <v>12</v>
      </c>
      <c r="EJ434" s="1" t="s">
        <v>1</v>
      </c>
      <c r="EK434" s="1" t="s">
        <v>9</v>
      </c>
      <c r="EL434" s="1" t="s">
        <v>9</v>
      </c>
      <c r="EM434" s="1" t="s">
        <v>8</v>
      </c>
      <c r="EN434" s="1" t="s">
        <v>8</v>
      </c>
    </row>
    <row r="435" spans="131:144">
      <c r="EA435">
        <v>6</v>
      </c>
      <c r="EB435" s="1" t="s">
        <v>503</v>
      </c>
      <c r="EC435" s="1" t="s">
        <v>405</v>
      </c>
      <c r="ED435" s="1" t="s">
        <v>223</v>
      </c>
      <c r="EE435" s="1" t="s">
        <v>9</v>
      </c>
      <c r="EF435" s="1" t="s">
        <v>8</v>
      </c>
      <c r="EG435" s="1" t="s">
        <v>8</v>
      </c>
      <c r="EH435" s="1" t="s">
        <v>8</v>
      </c>
      <c r="EI435" s="1" t="s">
        <v>12</v>
      </c>
      <c r="EJ435" s="1" t="s">
        <v>1</v>
      </c>
      <c r="EK435" s="1" t="s">
        <v>9</v>
      </c>
      <c r="EL435" s="1" t="s">
        <v>9</v>
      </c>
      <c r="EM435" s="1" t="s">
        <v>8</v>
      </c>
      <c r="EN435" s="1" t="s">
        <v>8</v>
      </c>
    </row>
    <row r="436" spans="131:144">
      <c r="EA436">
        <v>6</v>
      </c>
      <c r="EB436" s="1" t="s">
        <v>503</v>
      </c>
      <c r="EC436" s="1" t="s">
        <v>406</v>
      </c>
      <c r="ED436" s="1" t="s">
        <v>223</v>
      </c>
      <c r="EE436" s="1" t="s">
        <v>9</v>
      </c>
      <c r="EF436" s="1" t="s">
        <v>8</v>
      </c>
      <c r="EG436" s="1" t="s">
        <v>8</v>
      </c>
      <c r="EH436" s="1" t="s">
        <v>8</v>
      </c>
      <c r="EI436" s="1" t="s">
        <v>12</v>
      </c>
      <c r="EJ436" s="1" t="s">
        <v>1</v>
      </c>
      <c r="EK436" s="1" t="s">
        <v>9</v>
      </c>
      <c r="EL436" s="1" t="s">
        <v>9</v>
      </c>
      <c r="EM436" s="1" t="s">
        <v>8</v>
      </c>
      <c r="EN436" s="1" t="s">
        <v>8</v>
      </c>
    </row>
    <row r="437" spans="131:144">
      <c r="EA437">
        <v>6</v>
      </c>
      <c r="EB437" s="1" t="s">
        <v>503</v>
      </c>
      <c r="EC437" s="1" t="s">
        <v>407</v>
      </c>
      <c r="ED437" s="1" t="s">
        <v>223</v>
      </c>
      <c r="EE437" s="1" t="s">
        <v>9</v>
      </c>
      <c r="EF437" s="1" t="s">
        <v>8</v>
      </c>
      <c r="EG437" s="1" t="s">
        <v>8</v>
      </c>
      <c r="EH437" s="1" t="s">
        <v>8</v>
      </c>
      <c r="EI437" s="1" t="s">
        <v>12</v>
      </c>
      <c r="EJ437" s="1" t="s">
        <v>1</v>
      </c>
      <c r="EK437" s="1" t="s">
        <v>9</v>
      </c>
      <c r="EL437" s="1" t="s">
        <v>9</v>
      </c>
      <c r="EM437" s="1" t="s">
        <v>8</v>
      </c>
      <c r="EN437" s="1" t="s">
        <v>8</v>
      </c>
    </row>
    <row r="438" spans="131:144">
      <c r="EA438">
        <v>6</v>
      </c>
      <c r="EB438" s="1" t="s">
        <v>503</v>
      </c>
      <c r="EC438" s="1" t="s">
        <v>408</v>
      </c>
      <c r="ED438" s="1" t="s">
        <v>223</v>
      </c>
      <c r="EE438" s="1" t="s">
        <v>9</v>
      </c>
      <c r="EF438" s="1" t="s">
        <v>8</v>
      </c>
      <c r="EG438" s="1" t="s">
        <v>8</v>
      </c>
      <c r="EH438" s="1" t="s">
        <v>8</v>
      </c>
      <c r="EI438" s="1" t="s">
        <v>12</v>
      </c>
      <c r="EJ438" s="1" t="s">
        <v>1</v>
      </c>
      <c r="EK438" s="1" t="s">
        <v>9</v>
      </c>
      <c r="EL438" s="1" t="s">
        <v>9</v>
      </c>
      <c r="EM438" s="1" t="s">
        <v>8</v>
      </c>
      <c r="EN438" s="1" t="s">
        <v>8</v>
      </c>
    </row>
    <row r="439" spans="131:144">
      <c r="EA439">
        <v>6</v>
      </c>
      <c r="EB439" s="1" t="s">
        <v>504</v>
      </c>
      <c r="EC439" s="1" t="s">
        <v>404</v>
      </c>
      <c r="ED439" s="1" t="s">
        <v>223</v>
      </c>
      <c r="EE439" s="1" t="s">
        <v>9</v>
      </c>
      <c r="EF439" s="1" t="s">
        <v>8</v>
      </c>
      <c r="EG439" s="1" t="s">
        <v>8</v>
      </c>
      <c r="EH439" s="1" t="s">
        <v>8</v>
      </c>
      <c r="EI439" s="1" t="s">
        <v>12</v>
      </c>
      <c r="EJ439" s="1" t="s">
        <v>1</v>
      </c>
      <c r="EK439" s="1" t="s">
        <v>9</v>
      </c>
      <c r="EL439" s="1" t="s">
        <v>9</v>
      </c>
      <c r="EM439" s="1" t="s">
        <v>8</v>
      </c>
      <c r="EN439" s="1" t="s">
        <v>8</v>
      </c>
    </row>
    <row r="440" spans="131:144">
      <c r="EA440">
        <v>6</v>
      </c>
      <c r="EB440" s="1" t="s">
        <v>504</v>
      </c>
      <c r="EC440" s="1" t="s">
        <v>405</v>
      </c>
      <c r="ED440" s="1" t="s">
        <v>223</v>
      </c>
      <c r="EE440" s="1" t="s">
        <v>9</v>
      </c>
      <c r="EF440" s="1" t="s">
        <v>8</v>
      </c>
      <c r="EG440" s="1" t="s">
        <v>8</v>
      </c>
      <c r="EH440" s="1" t="s">
        <v>8</v>
      </c>
      <c r="EI440" s="1" t="s">
        <v>12</v>
      </c>
      <c r="EJ440" s="1" t="s">
        <v>1</v>
      </c>
      <c r="EK440" s="1" t="s">
        <v>9</v>
      </c>
      <c r="EL440" s="1" t="s">
        <v>9</v>
      </c>
      <c r="EM440" s="1" t="s">
        <v>8</v>
      </c>
      <c r="EN440" s="1" t="s">
        <v>8</v>
      </c>
    </row>
    <row r="441" spans="131:144">
      <c r="EA441">
        <v>6</v>
      </c>
      <c r="EB441" s="1" t="s">
        <v>504</v>
      </c>
      <c r="EC441" s="1" t="s">
        <v>406</v>
      </c>
      <c r="ED441" s="1" t="s">
        <v>223</v>
      </c>
      <c r="EE441" s="1" t="s">
        <v>9</v>
      </c>
      <c r="EF441" s="1" t="s">
        <v>8</v>
      </c>
      <c r="EG441" s="1" t="s">
        <v>8</v>
      </c>
      <c r="EH441" s="1" t="s">
        <v>8</v>
      </c>
      <c r="EI441" s="1" t="s">
        <v>12</v>
      </c>
      <c r="EJ441" s="1" t="s">
        <v>1</v>
      </c>
      <c r="EK441" s="1" t="s">
        <v>9</v>
      </c>
      <c r="EL441" s="1" t="s">
        <v>9</v>
      </c>
      <c r="EM441" s="1" t="s">
        <v>8</v>
      </c>
      <c r="EN441" s="1" t="s">
        <v>8</v>
      </c>
    </row>
    <row r="442" spans="131:144">
      <c r="EA442">
        <v>6</v>
      </c>
      <c r="EB442" s="1" t="s">
        <v>504</v>
      </c>
      <c r="EC442" s="1" t="s">
        <v>407</v>
      </c>
      <c r="ED442" s="1" t="s">
        <v>223</v>
      </c>
      <c r="EE442" s="1" t="s">
        <v>9</v>
      </c>
      <c r="EF442" s="1" t="s">
        <v>8</v>
      </c>
      <c r="EG442" s="1" t="s">
        <v>8</v>
      </c>
      <c r="EH442" s="1" t="s">
        <v>8</v>
      </c>
      <c r="EI442" s="1" t="s">
        <v>12</v>
      </c>
      <c r="EJ442" s="1" t="s">
        <v>1</v>
      </c>
      <c r="EK442" s="1" t="s">
        <v>9</v>
      </c>
      <c r="EL442" s="1" t="s">
        <v>9</v>
      </c>
      <c r="EM442" s="1" t="s">
        <v>8</v>
      </c>
      <c r="EN442" s="1" t="s">
        <v>8</v>
      </c>
    </row>
    <row r="443" spans="131:144">
      <c r="EA443">
        <v>6</v>
      </c>
      <c r="EB443" s="1" t="s">
        <v>504</v>
      </c>
      <c r="EC443" s="1" t="s">
        <v>408</v>
      </c>
      <c r="ED443" s="1" t="s">
        <v>223</v>
      </c>
      <c r="EE443" s="1" t="s">
        <v>9</v>
      </c>
      <c r="EF443" s="1" t="s">
        <v>8</v>
      </c>
      <c r="EG443" s="1" t="s">
        <v>8</v>
      </c>
      <c r="EH443" s="1" t="s">
        <v>8</v>
      </c>
      <c r="EI443" s="1" t="s">
        <v>12</v>
      </c>
      <c r="EJ443" s="1" t="s">
        <v>1</v>
      </c>
      <c r="EK443" s="1" t="s">
        <v>9</v>
      </c>
      <c r="EL443" s="1" t="s">
        <v>9</v>
      </c>
      <c r="EM443" s="1" t="s">
        <v>8</v>
      </c>
      <c r="EN443" s="1" t="s">
        <v>8</v>
      </c>
    </row>
    <row r="444" spans="131:144">
      <c r="EA444">
        <v>6</v>
      </c>
      <c r="EB444" s="1" t="s">
        <v>505</v>
      </c>
      <c r="EC444" s="1" t="s">
        <v>404</v>
      </c>
      <c r="ED444" s="1" t="s">
        <v>223</v>
      </c>
      <c r="EE444" s="1" t="s">
        <v>9</v>
      </c>
      <c r="EF444" s="1" t="s">
        <v>8</v>
      </c>
      <c r="EG444" s="1" t="s">
        <v>8</v>
      </c>
      <c r="EH444" s="1" t="s">
        <v>8</v>
      </c>
      <c r="EI444" s="1" t="s">
        <v>12</v>
      </c>
      <c r="EJ444" s="1" t="s">
        <v>1</v>
      </c>
      <c r="EK444" s="1" t="s">
        <v>9</v>
      </c>
      <c r="EL444" s="1" t="s">
        <v>9</v>
      </c>
      <c r="EM444" s="1" t="s">
        <v>8</v>
      </c>
      <c r="EN444" s="1" t="s">
        <v>8</v>
      </c>
    </row>
    <row r="445" spans="131:144">
      <c r="EA445">
        <v>6</v>
      </c>
      <c r="EB445" s="1" t="s">
        <v>505</v>
      </c>
      <c r="EC445" s="1" t="s">
        <v>405</v>
      </c>
      <c r="ED445" s="1" t="s">
        <v>223</v>
      </c>
      <c r="EE445" s="1" t="s">
        <v>9</v>
      </c>
      <c r="EF445" s="1" t="s">
        <v>8</v>
      </c>
      <c r="EG445" s="1" t="s">
        <v>8</v>
      </c>
      <c r="EH445" s="1" t="s">
        <v>8</v>
      </c>
      <c r="EI445" s="1" t="s">
        <v>12</v>
      </c>
      <c r="EJ445" s="1" t="s">
        <v>1</v>
      </c>
      <c r="EK445" s="1" t="s">
        <v>9</v>
      </c>
      <c r="EL445" s="1" t="s">
        <v>9</v>
      </c>
      <c r="EM445" s="1" t="s">
        <v>8</v>
      </c>
      <c r="EN445" s="1" t="s">
        <v>8</v>
      </c>
    </row>
    <row r="446" spans="131:144">
      <c r="EA446">
        <v>6</v>
      </c>
      <c r="EB446" s="1" t="s">
        <v>505</v>
      </c>
      <c r="EC446" s="1" t="s">
        <v>406</v>
      </c>
      <c r="ED446" s="1" t="s">
        <v>223</v>
      </c>
      <c r="EE446" s="1" t="s">
        <v>9</v>
      </c>
      <c r="EF446" s="1" t="s">
        <v>8</v>
      </c>
      <c r="EG446" s="1" t="s">
        <v>8</v>
      </c>
      <c r="EH446" s="1" t="s">
        <v>8</v>
      </c>
      <c r="EI446" s="1" t="s">
        <v>12</v>
      </c>
      <c r="EJ446" s="1" t="s">
        <v>1</v>
      </c>
      <c r="EK446" s="1" t="s">
        <v>9</v>
      </c>
      <c r="EL446" s="1" t="s">
        <v>9</v>
      </c>
      <c r="EM446" s="1" t="s">
        <v>8</v>
      </c>
      <c r="EN446" s="1" t="s">
        <v>8</v>
      </c>
    </row>
    <row r="447" spans="131:144">
      <c r="EA447">
        <v>6</v>
      </c>
      <c r="EB447" s="1" t="s">
        <v>505</v>
      </c>
      <c r="EC447" s="1" t="s">
        <v>407</v>
      </c>
      <c r="ED447" s="1" t="s">
        <v>223</v>
      </c>
      <c r="EE447" s="1" t="s">
        <v>9</v>
      </c>
      <c r="EF447" s="1" t="s">
        <v>8</v>
      </c>
      <c r="EG447" s="1" t="s">
        <v>8</v>
      </c>
      <c r="EH447" s="1" t="s">
        <v>8</v>
      </c>
      <c r="EI447" s="1" t="s">
        <v>12</v>
      </c>
      <c r="EJ447" s="1" t="s">
        <v>1</v>
      </c>
      <c r="EK447" s="1" t="s">
        <v>9</v>
      </c>
      <c r="EL447" s="1" t="s">
        <v>9</v>
      </c>
      <c r="EM447" s="1" t="s">
        <v>8</v>
      </c>
      <c r="EN447" s="1" t="s">
        <v>8</v>
      </c>
    </row>
    <row r="448" spans="131:144">
      <c r="EA448">
        <v>6</v>
      </c>
      <c r="EB448" s="1" t="s">
        <v>505</v>
      </c>
      <c r="EC448" s="1" t="s">
        <v>408</v>
      </c>
      <c r="ED448" s="1" t="s">
        <v>223</v>
      </c>
      <c r="EE448" s="1" t="s">
        <v>9</v>
      </c>
      <c r="EF448" s="1" t="s">
        <v>8</v>
      </c>
      <c r="EG448" s="1" t="s">
        <v>8</v>
      </c>
      <c r="EH448" s="1" t="s">
        <v>8</v>
      </c>
      <c r="EI448" s="1" t="s">
        <v>12</v>
      </c>
      <c r="EJ448" s="1" t="s">
        <v>1</v>
      </c>
      <c r="EK448" s="1" t="s">
        <v>9</v>
      </c>
      <c r="EL448" s="1" t="s">
        <v>9</v>
      </c>
      <c r="EM448" s="1" t="s">
        <v>8</v>
      </c>
      <c r="EN448" s="1" t="s">
        <v>8</v>
      </c>
    </row>
    <row r="449" spans="131:144">
      <c r="EA449">
        <v>7</v>
      </c>
      <c r="EB449" s="1" t="s">
        <v>417</v>
      </c>
      <c r="EC449" s="1" t="s">
        <v>404</v>
      </c>
      <c r="ED449" s="1" t="s">
        <v>223</v>
      </c>
      <c r="EE449" s="1" t="s">
        <v>9</v>
      </c>
      <c r="EF449" s="1" t="s">
        <v>8</v>
      </c>
      <c r="EG449" s="1" t="s">
        <v>8</v>
      </c>
      <c r="EH449" s="1" t="s">
        <v>8</v>
      </c>
      <c r="EI449" s="1" t="s">
        <v>12</v>
      </c>
      <c r="EJ449" s="1" t="s">
        <v>1</v>
      </c>
      <c r="EK449" s="1" t="s">
        <v>9</v>
      </c>
      <c r="EL449" s="1" t="s">
        <v>9</v>
      </c>
      <c r="EM449" s="1" t="s">
        <v>8</v>
      </c>
      <c r="EN449" s="1" t="s">
        <v>8</v>
      </c>
    </row>
    <row r="450" spans="131:144">
      <c r="EA450">
        <v>7</v>
      </c>
      <c r="EB450" s="1" t="s">
        <v>417</v>
      </c>
      <c r="EC450" s="1" t="s">
        <v>405</v>
      </c>
      <c r="ED450" s="1" t="s">
        <v>223</v>
      </c>
      <c r="EE450" s="1" t="s">
        <v>9</v>
      </c>
      <c r="EF450" s="1" t="s">
        <v>8</v>
      </c>
      <c r="EG450" s="1" t="s">
        <v>8</v>
      </c>
      <c r="EH450" s="1" t="s">
        <v>8</v>
      </c>
      <c r="EI450" s="1" t="s">
        <v>12</v>
      </c>
      <c r="EJ450" s="1" t="s">
        <v>1</v>
      </c>
      <c r="EK450" s="1" t="s">
        <v>9</v>
      </c>
      <c r="EL450" s="1" t="s">
        <v>9</v>
      </c>
      <c r="EM450" s="1" t="s">
        <v>8</v>
      </c>
      <c r="EN450" s="1" t="s">
        <v>8</v>
      </c>
    </row>
    <row r="451" spans="131:144">
      <c r="EA451">
        <v>7</v>
      </c>
      <c r="EB451" s="1" t="s">
        <v>417</v>
      </c>
      <c r="EC451" s="1" t="s">
        <v>406</v>
      </c>
      <c r="ED451" s="1" t="s">
        <v>223</v>
      </c>
      <c r="EE451" s="1" t="s">
        <v>9</v>
      </c>
      <c r="EF451" s="1" t="s">
        <v>8</v>
      </c>
      <c r="EG451" s="1" t="s">
        <v>8</v>
      </c>
      <c r="EH451" s="1" t="s">
        <v>8</v>
      </c>
      <c r="EI451" s="1" t="s">
        <v>12</v>
      </c>
      <c r="EJ451" s="1" t="s">
        <v>1</v>
      </c>
      <c r="EK451" s="1" t="s">
        <v>9</v>
      </c>
      <c r="EL451" s="1" t="s">
        <v>9</v>
      </c>
      <c r="EM451" s="1" t="s">
        <v>8</v>
      </c>
      <c r="EN451" s="1" t="s">
        <v>8</v>
      </c>
    </row>
    <row r="452" spans="131:144">
      <c r="EA452">
        <v>7</v>
      </c>
      <c r="EB452" s="1" t="s">
        <v>417</v>
      </c>
      <c r="EC452" s="1" t="s">
        <v>407</v>
      </c>
      <c r="ED452" s="1" t="s">
        <v>223</v>
      </c>
      <c r="EE452" s="1" t="s">
        <v>9</v>
      </c>
      <c r="EF452" s="1" t="s">
        <v>8</v>
      </c>
      <c r="EG452" s="1" t="s">
        <v>8</v>
      </c>
      <c r="EH452" s="1" t="s">
        <v>8</v>
      </c>
      <c r="EI452" s="1" t="s">
        <v>12</v>
      </c>
      <c r="EJ452" s="1" t="s">
        <v>1</v>
      </c>
      <c r="EK452" s="1" t="s">
        <v>9</v>
      </c>
      <c r="EL452" s="1" t="s">
        <v>9</v>
      </c>
      <c r="EM452" s="1" t="s">
        <v>8</v>
      </c>
      <c r="EN452" s="1" t="s">
        <v>8</v>
      </c>
    </row>
    <row r="453" spans="131:144">
      <c r="EA453">
        <v>7</v>
      </c>
      <c r="EB453" s="1" t="s">
        <v>417</v>
      </c>
      <c r="EC453" s="1" t="s">
        <v>408</v>
      </c>
      <c r="ED453" s="1" t="s">
        <v>223</v>
      </c>
      <c r="EE453" s="1" t="s">
        <v>9</v>
      </c>
      <c r="EF453" s="1" t="s">
        <v>8</v>
      </c>
      <c r="EG453" s="1" t="s">
        <v>8</v>
      </c>
      <c r="EH453" s="1" t="s">
        <v>8</v>
      </c>
      <c r="EI453" s="1" t="s">
        <v>12</v>
      </c>
      <c r="EJ453" s="1" t="s">
        <v>1</v>
      </c>
      <c r="EK453" s="1" t="s">
        <v>9</v>
      </c>
      <c r="EL453" s="1" t="s">
        <v>9</v>
      </c>
      <c r="EM453" s="1" t="s">
        <v>8</v>
      </c>
      <c r="EN453" s="1" t="s">
        <v>8</v>
      </c>
    </row>
    <row r="454" spans="131:144">
      <c r="EA454">
        <v>7</v>
      </c>
      <c r="EB454" s="1" t="s">
        <v>418</v>
      </c>
      <c r="EC454" s="1" t="s">
        <v>404</v>
      </c>
      <c r="ED454" s="1" t="s">
        <v>223</v>
      </c>
      <c r="EE454" s="1" t="s">
        <v>9</v>
      </c>
      <c r="EF454" s="1" t="s">
        <v>8</v>
      </c>
      <c r="EG454" s="1" t="s">
        <v>8</v>
      </c>
      <c r="EH454" s="1" t="s">
        <v>8</v>
      </c>
      <c r="EI454" s="1" t="s">
        <v>12</v>
      </c>
      <c r="EJ454" s="1" t="s">
        <v>1</v>
      </c>
      <c r="EK454" s="1" t="s">
        <v>9</v>
      </c>
      <c r="EL454" s="1" t="s">
        <v>9</v>
      </c>
      <c r="EM454" s="1" t="s">
        <v>8</v>
      </c>
      <c r="EN454" s="1" t="s">
        <v>8</v>
      </c>
    </row>
    <row r="455" spans="131:144">
      <c r="EA455">
        <v>7</v>
      </c>
      <c r="EB455" s="1" t="s">
        <v>418</v>
      </c>
      <c r="EC455" s="1" t="s">
        <v>405</v>
      </c>
      <c r="ED455" s="1" t="s">
        <v>223</v>
      </c>
      <c r="EE455" s="1" t="s">
        <v>9</v>
      </c>
      <c r="EF455" s="1" t="s">
        <v>8</v>
      </c>
      <c r="EG455" s="1" t="s">
        <v>8</v>
      </c>
      <c r="EH455" s="1" t="s">
        <v>8</v>
      </c>
      <c r="EI455" s="1" t="s">
        <v>12</v>
      </c>
      <c r="EJ455" s="1" t="s">
        <v>1</v>
      </c>
      <c r="EK455" s="1" t="s">
        <v>9</v>
      </c>
      <c r="EL455" s="1" t="s">
        <v>9</v>
      </c>
      <c r="EM455" s="1" t="s">
        <v>8</v>
      </c>
      <c r="EN455" s="1" t="s">
        <v>8</v>
      </c>
    </row>
    <row r="456" spans="131:144">
      <c r="EA456">
        <v>7</v>
      </c>
      <c r="EB456" s="1" t="s">
        <v>418</v>
      </c>
      <c r="EC456" s="1" t="s">
        <v>406</v>
      </c>
      <c r="ED456" s="1" t="s">
        <v>223</v>
      </c>
      <c r="EE456" s="1" t="s">
        <v>9</v>
      </c>
      <c r="EF456" s="1" t="s">
        <v>8</v>
      </c>
      <c r="EG456" s="1" t="s">
        <v>8</v>
      </c>
      <c r="EH456" s="1" t="s">
        <v>8</v>
      </c>
      <c r="EI456" s="1" t="s">
        <v>12</v>
      </c>
      <c r="EJ456" s="1" t="s">
        <v>1</v>
      </c>
      <c r="EK456" s="1" t="s">
        <v>9</v>
      </c>
      <c r="EL456" s="1" t="s">
        <v>9</v>
      </c>
      <c r="EM456" s="1" t="s">
        <v>8</v>
      </c>
      <c r="EN456" s="1" t="s">
        <v>8</v>
      </c>
    </row>
    <row r="457" spans="131:144">
      <c r="EA457">
        <v>7</v>
      </c>
      <c r="EB457" s="1" t="s">
        <v>418</v>
      </c>
      <c r="EC457" s="1" t="s">
        <v>407</v>
      </c>
      <c r="ED457" s="1" t="s">
        <v>223</v>
      </c>
      <c r="EE457" s="1" t="s">
        <v>9</v>
      </c>
      <c r="EF457" s="1" t="s">
        <v>8</v>
      </c>
      <c r="EG457" s="1" t="s">
        <v>8</v>
      </c>
      <c r="EH457" s="1" t="s">
        <v>8</v>
      </c>
      <c r="EI457" s="1" t="s">
        <v>12</v>
      </c>
      <c r="EJ457" s="1" t="s">
        <v>1</v>
      </c>
      <c r="EK457" s="1" t="s">
        <v>9</v>
      </c>
      <c r="EL457" s="1" t="s">
        <v>9</v>
      </c>
      <c r="EM457" s="1" t="s">
        <v>8</v>
      </c>
      <c r="EN457" s="1" t="s">
        <v>8</v>
      </c>
    </row>
    <row r="458" spans="131:144">
      <c r="EA458">
        <v>7</v>
      </c>
      <c r="EB458" s="1" t="s">
        <v>418</v>
      </c>
      <c r="EC458" s="1" t="s">
        <v>408</v>
      </c>
      <c r="ED458" s="1" t="s">
        <v>223</v>
      </c>
      <c r="EE458" s="1" t="s">
        <v>9</v>
      </c>
      <c r="EF458" s="1" t="s">
        <v>8</v>
      </c>
      <c r="EG458" s="1" t="s">
        <v>8</v>
      </c>
      <c r="EH458" s="1" t="s">
        <v>8</v>
      </c>
      <c r="EI458" s="1" t="s">
        <v>12</v>
      </c>
      <c r="EJ458" s="1" t="s">
        <v>1</v>
      </c>
      <c r="EK458" s="1" t="s">
        <v>9</v>
      </c>
      <c r="EL458" s="1" t="s">
        <v>9</v>
      </c>
      <c r="EM458" s="1" t="s">
        <v>8</v>
      </c>
      <c r="EN458" s="1" t="s">
        <v>8</v>
      </c>
    </row>
    <row r="459" spans="131:144">
      <c r="EA459">
        <v>7</v>
      </c>
      <c r="EB459" s="1" t="s">
        <v>419</v>
      </c>
      <c r="EC459" s="1" t="s">
        <v>404</v>
      </c>
      <c r="ED459" s="1" t="s">
        <v>223</v>
      </c>
      <c r="EE459" s="1" t="s">
        <v>9</v>
      </c>
      <c r="EF459" s="1" t="s">
        <v>8</v>
      </c>
      <c r="EG459" s="1" t="s">
        <v>8</v>
      </c>
      <c r="EH459" s="1" t="s">
        <v>8</v>
      </c>
      <c r="EI459" s="1" t="s">
        <v>12</v>
      </c>
      <c r="EJ459" s="1" t="s">
        <v>1</v>
      </c>
      <c r="EK459" s="1" t="s">
        <v>9</v>
      </c>
      <c r="EL459" s="1" t="s">
        <v>9</v>
      </c>
      <c r="EM459" s="1" t="s">
        <v>8</v>
      </c>
      <c r="EN459" s="1" t="s">
        <v>8</v>
      </c>
    </row>
    <row r="460" spans="131:144">
      <c r="EA460">
        <v>7</v>
      </c>
      <c r="EB460" s="1" t="s">
        <v>419</v>
      </c>
      <c r="EC460" s="1" t="s">
        <v>405</v>
      </c>
      <c r="ED460" s="1" t="s">
        <v>223</v>
      </c>
      <c r="EE460" s="1" t="s">
        <v>9</v>
      </c>
      <c r="EF460" s="1" t="s">
        <v>8</v>
      </c>
      <c r="EG460" s="1" t="s">
        <v>8</v>
      </c>
      <c r="EH460" s="1" t="s">
        <v>8</v>
      </c>
      <c r="EI460" s="1" t="s">
        <v>12</v>
      </c>
      <c r="EJ460" s="1" t="s">
        <v>1</v>
      </c>
      <c r="EK460" s="1" t="s">
        <v>9</v>
      </c>
      <c r="EL460" s="1" t="s">
        <v>9</v>
      </c>
      <c r="EM460" s="1" t="s">
        <v>8</v>
      </c>
      <c r="EN460" s="1" t="s">
        <v>8</v>
      </c>
    </row>
    <row r="461" spans="131:144">
      <c r="EA461">
        <v>7</v>
      </c>
      <c r="EB461" s="1" t="s">
        <v>419</v>
      </c>
      <c r="EC461" s="1" t="s">
        <v>406</v>
      </c>
      <c r="ED461" s="1" t="s">
        <v>223</v>
      </c>
      <c r="EE461" s="1" t="s">
        <v>9</v>
      </c>
      <c r="EF461" s="1" t="s">
        <v>8</v>
      </c>
      <c r="EG461" s="1" t="s">
        <v>8</v>
      </c>
      <c r="EH461" s="1" t="s">
        <v>8</v>
      </c>
      <c r="EI461" s="1" t="s">
        <v>12</v>
      </c>
      <c r="EJ461" s="1" t="s">
        <v>1</v>
      </c>
      <c r="EK461" s="1" t="s">
        <v>9</v>
      </c>
      <c r="EL461" s="1" t="s">
        <v>9</v>
      </c>
      <c r="EM461" s="1" t="s">
        <v>8</v>
      </c>
      <c r="EN461" s="1" t="s">
        <v>8</v>
      </c>
    </row>
    <row r="462" spans="131:144">
      <c r="EA462">
        <v>7</v>
      </c>
      <c r="EB462" s="1" t="s">
        <v>419</v>
      </c>
      <c r="EC462" s="1" t="s">
        <v>407</v>
      </c>
      <c r="ED462" s="1" t="s">
        <v>223</v>
      </c>
      <c r="EE462" s="1" t="s">
        <v>9</v>
      </c>
      <c r="EF462" s="1" t="s">
        <v>8</v>
      </c>
      <c r="EG462" s="1" t="s">
        <v>8</v>
      </c>
      <c r="EH462" s="1" t="s">
        <v>8</v>
      </c>
      <c r="EI462" s="1" t="s">
        <v>12</v>
      </c>
      <c r="EJ462" s="1" t="s">
        <v>1</v>
      </c>
      <c r="EK462" s="1" t="s">
        <v>9</v>
      </c>
      <c r="EL462" s="1" t="s">
        <v>9</v>
      </c>
      <c r="EM462" s="1" t="s">
        <v>8</v>
      </c>
      <c r="EN462" s="1" t="s">
        <v>8</v>
      </c>
    </row>
    <row r="463" spans="131:144">
      <c r="EA463">
        <v>7</v>
      </c>
      <c r="EB463" s="1" t="s">
        <v>419</v>
      </c>
      <c r="EC463" s="1" t="s">
        <v>408</v>
      </c>
      <c r="ED463" s="1" t="s">
        <v>223</v>
      </c>
      <c r="EE463" s="1" t="s">
        <v>9</v>
      </c>
      <c r="EF463" s="1" t="s">
        <v>8</v>
      </c>
      <c r="EG463" s="1" t="s">
        <v>8</v>
      </c>
      <c r="EH463" s="1" t="s">
        <v>8</v>
      </c>
      <c r="EI463" s="1" t="s">
        <v>12</v>
      </c>
      <c r="EJ463" s="1" t="s">
        <v>1</v>
      </c>
      <c r="EK463" s="1" t="s">
        <v>9</v>
      </c>
      <c r="EL463" s="1" t="s">
        <v>9</v>
      </c>
      <c r="EM463" s="1" t="s">
        <v>8</v>
      </c>
      <c r="EN463" s="1" t="s">
        <v>8</v>
      </c>
    </row>
    <row r="464" spans="131:144">
      <c r="EA464">
        <v>7</v>
      </c>
      <c r="EB464" s="1" t="s">
        <v>420</v>
      </c>
      <c r="EC464" s="1" t="s">
        <v>404</v>
      </c>
      <c r="ED464" s="1" t="s">
        <v>223</v>
      </c>
      <c r="EE464" s="1" t="s">
        <v>9</v>
      </c>
      <c r="EF464" s="1" t="s">
        <v>8</v>
      </c>
      <c r="EG464" s="1" t="s">
        <v>8</v>
      </c>
      <c r="EH464" s="1" t="s">
        <v>8</v>
      </c>
      <c r="EI464" s="1" t="s">
        <v>12</v>
      </c>
      <c r="EJ464" s="1" t="s">
        <v>1</v>
      </c>
      <c r="EK464" s="1" t="s">
        <v>9</v>
      </c>
      <c r="EL464" s="1" t="s">
        <v>9</v>
      </c>
      <c r="EM464" s="1" t="s">
        <v>8</v>
      </c>
      <c r="EN464" s="1" t="s">
        <v>8</v>
      </c>
    </row>
    <row r="465" spans="131:144">
      <c r="EA465">
        <v>7</v>
      </c>
      <c r="EB465" s="1" t="s">
        <v>420</v>
      </c>
      <c r="EC465" s="1" t="s">
        <v>405</v>
      </c>
      <c r="ED465" s="1" t="s">
        <v>223</v>
      </c>
      <c r="EE465" s="1" t="s">
        <v>9</v>
      </c>
      <c r="EF465" s="1" t="s">
        <v>8</v>
      </c>
      <c r="EG465" s="1" t="s">
        <v>8</v>
      </c>
      <c r="EH465" s="1" t="s">
        <v>8</v>
      </c>
      <c r="EI465" s="1" t="s">
        <v>12</v>
      </c>
      <c r="EJ465" s="1" t="s">
        <v>1</v>
      </c>
      <c r="EK465" s="1" t="s">
        <v>9</v>
      </c>
      <c r="EL465" s="1" t="s">
        <v>9</v>
      </c>
      <c r="EM465" s="1" t="s">
        <v>8</v>
      </c>
      <c r="EN465" s="1" t="s">
        <v>8</v>
      </c>
    </row>
    <row r="466" spans="131:144">
      <c r="EA466">
        <v>7</v>
      </c>
      <c r="EB466" s="1" t="s">
        <v>420</v>
      </c>
      <c r="EC466" s="1" t="s">
        <v>406</v>
      </c>
      <c r="ED466" s="1" t="s">
        <v>223</v>
      </c>
      <c r="EE466" s="1" t="s">
        <v>9</v>
      </c>
      <c r="EF466" s="1" t="s">
        <v>8</v>
      </c>
      <c r="EG466" s="1" t="s">
        <v>8</v>
      </c>
      <c r="EH466" s="1" t="s">
        <v>8</v>
      </c>
      <c r="EI466" s="1" t="s">
        <v>12</v>
      </c>
      <c r="EJ466" s="1" t="s">
        <v>1</v>
      </c>
      <c r="EK466" s="1" t="s">
        <v>9</v>
      </c>
      <c r="EL466" s="1" t="s">
        <v>9</v>
      </c>
      <c r="EM466" s="1" t="s">
        <v>8</v>
      </c>
      <c r="EN466" s="1" t="s">
        <v>8</v>
      </c>
    </row>
    <row r="467" spans="131:144">
      <c r="EA467">
        <v>7</v>
      </c>
      <c r="EB467" s="1" t="s">
        <v>420</v>
      </c>
      <c r="EC467" s="1" t="s">
        <v>407</v>
      </c>
      <c r="ED467" s="1" t="s">
        <v>223</v>
      </c>
      <c r="EE467" s="1" t="s">
        <v>9</v>
      </c>
      <c r="EF467" s="1" t="s">
        <v>8</v>
      </c>
      <c r="EG467" s="1" t="s">
        <v>8</v>
      </c>
      <c r="EH467" s="1" t="s">
        <v>8</v>
      </c>
      <c r="EI467" s="1" t="s">
        <v>12</v>
      </c>
      <c r="EJ467" s="1" t="s">
        <v>1</v>
      </c>
      <c r="EK467" s="1" t="s">
        <v>9</v>
      </c>
      <c r="EL467" s="1" t="s">
        <v>9</v>
      </c>
      <c r="EM467" s="1" t="s">
        <v>8</v>
      </c>
      <c r="EN467" s="1" t="s">
        <v>8</v>
      </c>
    </row>
    <row r="468" spans="131:144">
      <c r="EA468">
        <v>7</v>
      </c>
      <c r="EB468" s="1" t="s">
        <v>420</v>
      </c>
      <c r="EC468" s="1" t="s">
        <v>408</v>
      </c>
      <c r="ED468" s="1" t="s">
        <v>223</v>
      </c>
      <c r="EE468" s="1" t="s">
        <v>9</v>
      </c>
      <c r="EF468" s="1" t="s">
        <v>8</v>
      </c>
      <c r="EG468" s="1" t="s">
        <v>8</v>
      </c>
      <c r="EH468" s="1" t="s">
        <v>8</v>
      </c>
      <c r="EI468" s="1" t="s">
        <v>12</v>
      </c>
      <c r="EJ468" s="1" t="s">
        <v>1</v>
      </c>
      <c r="EK468" s="1" t="s">
        <v>9</v>
      </c>
      <c r="EL468" s="1" t="s">
        <v>9</v>
      </c>
      <c r="EM468" s="1" t="s">
        <v>8</v>
      </c>
      <c r="EN468" s="1" t="s">
        <v>8</v>
      </c>
    </row>
    <row r="469" spans="131:144">
      <c r="EA469">
        <v>7</v>
      </c>
      <c r="EB469" s="1" t="s">
        <v>421</v>
      </c>
      <c r="EC469" s="1" t="s">
        <v>404</v>
      </c>
      <c r="ED469" s="1" t="s">
        <v>223</v>
      </c>
      <c r="EE469" s="1" t="s">
        <v>9</v>
      </c>
      <c r="EF469" s="1" t="s">
        <v>8</v>
      </c>
      <c r="EG469" s="1" t="s">
        <v>8</v>
      </c>
      <c r="EH469" s="1" t="s">
        <v>8</v>
      </c>
      <c r="EI469" s="1" t="s">
        <v>12</v>
      </c>
      <c r="EJ469" s="1" t="s">
        <v>1</v>
      </c>
      <c r="EK469" s="1" t="s">
        <v>9</v>
      </c>
      <c r="EL469" s="1" t="s">
        <v>9</v>
      </c>
      <c r="EM469" s="1" t="s">
        <v>8</v>
      </c>
      <c r="EN469" s="1" t="s">
        <v>8</v>
      </c>
    </row>
    <row r="470" spans="131:144">
      <c r="EA470">
        <v>7</v>
      </c>
      <c r="EB470" s="1" t="s">
        <v>421</v>
      </c>
      <c r="EC470" s="1" t="s">
        <v>405</v>
      </c>
      <c r="ED470" s="1" t="s">
        <v>223</v>
      </c>
      <c r="EE470" s="1" t="s">
        <v>9</v>
      </c>
      <c r="EF470" s="1" t="s">
        <v>8</v>
      </c>
      <c r="EG470" s="1" t="s">
        <v>8</v>
      </c>
      <c r="EH470" s="1" t="s">
        <v>8</v>
      </c>
      <c r="EI470" s="1" t="s">
        <v>12</v>
      </c>
      <c r="EJ470" s="1" t="s">
        <v>1</v>
      </c>
      <c r="EK470" s="1" t="s">
        <v>9</v>
      </c>
      <c r="EL470" s="1" t="s">
        <v>9</v>
      </c>
      <c r="EM470" s="1" t="s">
        <v>8</v>
      </c>
      <c r="EN470" s="1" t="s">
        <v>8</v>
      </c>
    </row>
    <row r="471" spans="131:144">
      <c r="EA471">
        <v>7</v>
      </c>
      <c r="EB471" s="1" t="s">
        <v>421</v>
      </c>
      <c r="EC471" s="1" t="s">
        <v>406</v>
      </c>
      <c r="ED471" s="1" t="s">
        <v>223</v>
      </c>
      <c r="EE471" s="1" t="s">
        <v>9</v>
      </c>
      <c r="EF471" s="1" t="s">
        <v>8</v>
      </c>
      <c r="EG471" s="1" t="s">
        <v>8</v>
      </c>
      <c r="EH471" s="1" t="s">
        <v>8</v>
      </c>
      <c r="EI471" s="1" t="s">
        <v>12</v>
      </c>
      <c r="EJ471" s="1" t="s">
        <v>1</v>
      </c>
      <c r="EK471" s="1" t="s">
        <v>9</v>
      </c>
      <c r="EL471" s="1" t="s">
        <v>9</v>
      </c>
      <c r="EM471" s="1" t="s">
        <v>8</v>
      </c>
      <c r="EN471" s="1" t="s">
        <v>8</v>
      </c>
    </row>
    <row r="472" spans="131:144">
      <c r="EA472">
        <v>7</v>
      </c>
      <c r="EB472" s="1" t="s">
        <v>421</v>
      </c>
      <c r="EC472" s="1" t="s">
        <v>407</v>
      </c>
      <c r="ED472" s="1" t="s">
        <v>223</v>
      </c>
      <c r="EE472" s="1" t="s">
        <v>9</v>
      </c>
      <c r="EF472" s="1" t="s">
        <v>8</v>
      </c>
      <c r="EG472" s="1" t="s">
        <v>8</v>
      </c>
      <c r="EH472" s="1" t="s">
        <v>8</v>
      </c>
      <c r="EI472" s="1" t="s">
        <v>12</v>
      </c>
      <c r="EJ472" s="1" t="s">
        <v>1</v>
      </c>
      <c r="EK472" s="1" t="s">
        <v>9</v>
      </c>
      <c r="EL472" s="1" t="s">
        <v>9</v>
      </c>
      <c r="EM472" s="1" t="s">
        <v>8</v>
      </c>
      <c r="EN472" s="1" t="s">
        <v>8</v>
      </c>
    </row>
    <row r="473" spans="131:144">
      <c r="EA473">
        <v>7</v>
      </c>
      <c r="EB473" s="1" t="s">
        <v>421</v>
      </c>
      <c r="EC473" s="1" t="s">
        <v>408</v>
      </c>
      <c r="ED473" s="1" t="s">
        <v>223</v>
      </c>
      <c r="EE473" s="1" t="s">
        <v>9</v>
      </c>
      <c r="EF473" s="1" t="s">
        <v>8</v>
      </c>
      <c r="EG473" s="1" t="s">
        <v>8</v>
      </c>
      <c r="EH473" s="1" t="s">
        <v>8</v>
      </c>
      <c r="EI473" s="1" t="s">
        <v>12</v>
      </c>
      <c r="EJ473" s="1" t="s">
        <v>1</v>
      </c>
      <c r="EK473" s="1" t="s">
        <v>9</v>
      </c>
      <c r="EL473" s="1" t="s">
        <v>9</v>
      </c>
      <c r="EM473" s="1" t="s">
        <v>8</v>
      </c>
      <c r="EN473" s="1" t="s">
        <v>8</v>
      </c>
    </row>
    <row r="474" spans="131:144">
      <c r="EA474">
        <v>7</v>
      </c>
      <c r="EB474" s="1" t="s">
        <v>422</v>
      </c>
      <c r="EC474" s="1" t="s">
        <v>404</v>
      </c>
      <c r="ED474" s="1" t="s">
        <v>223</v>
      </c>
      <c r="EE474" s="1" t="s">
        <v>9</v>
      </c>
      <c r="EF474" s="1" t="s">
        <v>8</v>
      </c>
      <c r="EG474" s="1" t="s">
        <v>8</v>
      </c>
      <c r="EH474" s="1" t="s">
        <v>8</v>
      </c>
      <c r="EI474" s="1" t="s">
        <v>12</v>
      </c>
      <c r="EJ474" s="1" t="s">
        <v>1</v>
      </c>
      <c r="EK474" s="1" t="s">
        <v>9</v>
      </c>
      <c r="EL474" s="1" t="s">
        <v>9</v>
      </c>
      <c r="EM474" s="1" t="s">
        <v>8</v>
      </c>
      <c r="EN474" s="1" t="s">
        <v>8</v>
      </c>
    </row>
    <row r="475" spans="131:144">
      <c r="EA475">
        <v>7</v>
      </c>
      <c r="EB475" s="1" t="s">
        <v>422</v>
      </c>
      <c r="EC475" s="1" t="s">
        <v>405</v>
      </c>
      <c r="ED475" s="1" t="s">
        <v>223</v>
      </c>
      <c r="EE475" s="1" t="s">
        <v>9</v>
      </c>
      <c r="EF475" s="1" t="s">
        <v>8</v>
      </c>
      <c r="EG475" s="1" t="s">
        <v>8</v>
      </c>
      <c r="EH475" s="1" t="s">
        <v>8</v>
      </c>
      <c r="EI475" s="1" t="s">
        <v>12</v>
      </c>
      <c r="EJ475" s="1" t="s">
        <v>1</v>
      </c>
      <c r="EK475" s="1" t="s">
        <v>9</v>
      </c>
      <c r="EL475" s="1" t="s">
        <v>9</v>
      </c>
      <c r="EM475" s="1" t="s">
        <v>8</v>
      </c>
      <c r="EN475" s="1" t="s">
        <v>8</v>
      </c>
    </row>
    <row r="476" spans="131:144">
      <c r="EA476">
        <v>7</v>
      </c>
      <c r="EB476" s="1" t="s">
        <v>422</v>
      </c>
      <c r="EC476" s="1" t="s">
        <v>406</v>
      </c>
      <c r="ED476" s="1" t="s">
        <v>223</v>
      </c>
      <c r="EE476" s="1" t="s">
        <v>9</v>
      </c>
      <c r="EF476" s="1" t="s">
        <v>8</v>
      </c>
      <c r="EG476" s="1" t="s">
        <v>8</v>
      </c>
      <c r="EH476" s="1" t="s">
        <v>8</v>
      </c>
      <c r="EI476" s="1" t="s">
        <v>12</v>
      </c>
      <c r="EJ476" s="1" t="s">
        <v>1</v>
      </c>
      <c r="EK476" s="1" t="s">
        <v>9</v>
      </c>
      <c r="EL476" s="1" t="s">
        <v>9</v>
      </c>
      <c r="EM476" s="1" t="s">
        <v>8</v>
      </c>
      <c r="EN476" s="1" t="s">
        <v>8</v>
      </c>
    </row>
    <row r="477" spans="131:144">
      <c r="EA477">
        <v>7</v>
      </c>
      <c r="EB477" s="1" t="s">
        <v>422</v>
      </c>
      <c r="EC477" s="1" t="s">
        <v>407</v>
      </c>
      <c r="ED477" s="1" t="s">
        <v>223</v>
      </c>
      <c r="EE477" s="1" t="s">
        <v>9</v>
      </c>
      <c r="EF477" s="1" t="s">
        <v>8</v>
      </c>
      <c r="EG477" s="1" t="s">
        <v>8</v>
      </c>
      <c r="EH477" s="1" t="s">
        <v>8</v>
      </c>
      <c r="EI477" s="1" t="s">
        <v>12</v>
      </c>
      <c r="EJ477" s="1" t="s">
        <v>1</v>
      </c>
      <c r="EK477" s="1" t="s">
        <v>9</v>
      </c>
      <c r="EL477" s="1" t="s">
        <v>9</v>
      </c>
      <c r="EM477" s="1" t="s">
        <v>8</v>
      </c>
      <c r="EN477" s="1" t="s">
        <v>8</v>
      </c>
    </row>
    <row r="478" spans="131:144">
      <c r="EA478">
        <v>7</v>
      </c>
      <c r="EB478" s="1" t="s">
        <v>422</v>
      </c>
      <c r="EC478" s="1" t="s">
        <v>408</v>
      </c>
      <c r="ED478" s="1" t="s">
        <v>223</v>
      </c>
      <c r="EE478" s="1" t="s">
        <v>9</v>
      </c>
      <c r="EF478" s="1" t="s">
        <v>8</v>
      </c>
      <c r="EG478" s="1" t="s">
        <v>8</v>
      </c>
      <c r="EH478" s="1" t="s">
        <v>8</v>
      </c>
      <c r="EI478" s="1" t="s">
        <v>12</v>
      </c>
      <c r="EJ478" s="1" t="s">
        <v>1</v>
      </c>
      <c r="EK478" s="1" t="s">
        <v>9</v>
      </c>
      <c r="EL478" s="1" t="s">
        <v>9</v>
      </c>
      <c r="EM478" s="1" t="s">
        <v>8</v>
      </c>
      <c r="EN478" s="1" t="s">
        <v>8</v>
      </c>
    </row>
    <row r="479" spans="131:144">
      <c r="EA479">
        <v>7</v>
      </c>
      <c r="EB479" s="1" t="s">
        <v>423</v>
      </c>
      <c r="EC479" s="1" t="s">
        <v>404</v>
      </c>
      <c r="ED479" s="1" t="s">
        <v>223</v>
      </c>
      <c r="EE479" s="1" t="s">
        <v>9</v>
      </c>
      <c r="EF479" s="1" t="s">
        <v>8</v>
      </c>
      <c r="EG479" s="1" t="s">
        <v>8</v>
      </c>
      <c r="EH479" s="1" t="s">
        <v>8</v>
      </c>
      <c r="EI479" s="1" t="s">
        <v>12</v>
      </c>
      <c r="EJ479" s="1" t="s">
        <v>1</v>
      </c>
      <c r="EK479" s="1" t="s">
        <v>9</v>
      </c>
      <c r="EL479" s="1" t="s">
        <v>9</v>
      </c>
      <c r="EM479" s="1" t="s">
        <v>8</v>
      </c>
      <c r="EN479" s="1" t="s">
        <v>8</v>
      </c>
    </row>
    <row r="480" spans="131:144">
      <c r="EA480">
        <v>7</v>
      </c>
      <c r="EB480" s="1" t="s">
        <v>423</v>
      </c>
      <c r="EC480" s="1" t="s">
        <v>405</v>
      </c>
      <c r="ED480" s="1" t="s">
        <v>223</v>
      </c>
      <c r="EE480" s="1" t="s">
        <v>9</v>
      </c>
      <c r="EF480" s="1" t="s">
        <v>8</v>
      </c>
      <c r="EG480" s="1" t="s">
        <v>8</v>
      </c>
      <c r="EH480" s="1" t="s">
        <v>8</v>
      </c>
      <c r="EI480" s="1" t="s">
        <v>12</v>
      </c>
      <c r="EJ480" s="1" t="s">
        <v>1</v>
      </c>
      <c r="EK480" s="1" t="s">
        <v>9</v>
      </c>
      <c r="EL480" s="1" t="s">
        <v>9</v>
      </c>
      <c r="EM480" s="1" t="s">
        <v>8</v>
      </c>
      <c r="EN480" s="1" t="s">
        <v>8</v>
      </c>
    </row>
    <row r="481" spans="131:144">
      <c r="EA481">
        <v>7</v>
      </c>
      <c r="EB481" s="1" t="s">
        <v>423</v>
      </c>
      <c r="EC481" s="1" t="s">
        <v>406</v>
      </c>
      <c r="ED481" s="1" t="s">
        <v>223</v>
      </c>
      <c r="EE481" s="1" t="s">
        <v>9</v>
      </c>
      <c r="EF481" s="1" t="s">
        <v>8</v>
      </c>
      <c r="EG481" s="1" t="s">
        <v>8</v>
      </c>
      <c r="EH481" s="1" t="s">
        <v>8</v>
      </c>
      <c r="EI481" s="1" t="s">
        <v>12</v>
      </c>
      <c r="EJ481" s="1" t="s">
        <v>1</v>
      </c>
      <c r="EK481" s="1" t="s">
        <v>9</v>
      </c>
      <c r="EL481" s="1" t="s">
        <v>9</v>
      </c>
      <c r="EM481" s="1" t="s">
        <v>8</v>
      </c>
      <c r="EN481" s="1" t="s">
        <v>8</v>
      </c>
    </row>
    <row r="482" spans="131:144">
      <c r="EA482">
        <v>7</v>
      </c>
      <c r="EB482" s="1" t="s">
        <v>423</v>
      </c>
      <c r="EC482" s="1" t="s">
        <v>407</v>
      </c>
      <c r="ED482" s="1" t="s">
        <v>223</v>
      </c>
      <c r="EE482" s="1" t="s">
        <v>9</v>
      </c>
      <c r="EF482" s="1" t="s">
        <v>8</v>
      </c>
      <c r="EG482" s="1" t="s">
        <v>8</v>
      </c>
      <c r="EH482" s="1" t="s">
        <v>8</v>
      </c>
      <c r="EI482" s="1" t="s">
        <v>12</v>
      </c>
      <c r="EJ482" s="1" t="s">
        <v>1</v>
      </c>
      <c r="EK482" s="1" t="s">
        <v>9</v>
      </c>
      <c r="EL482" s="1" t="s">
        <v>9</v>
      </c>
      <c r="EM482" s="1" t="s">
        <v>8</v>
      </c>
      <c r="EN482" s="1" t="s">
        <v>8</v>
      </c>
    </row>
    <row r="483" spans="131:144">
      <c r="EA483">
        <v>7</v>
      </c>
      <c r="EB483" s="1" t="s">
        <v>423</v>
      </c>
      <c r="EC483" s="1" t="s">
        <v>408</v>
      </c>
      <c r="ED483" s="1" t="s">
        <v>223</v>
      </c>
      <c r="EE483" s="1" t="s">
        <v>9</v>
      </c>
      <c r="EF483" s="1" t="s">
        <v>8</v>
      </c>
      <c r="EG483" s="1" t="s">
        <v>8</v>
      </c>
      <c r="EH483" s="1" t="s">
        <v>8</v>
      </c>
      <c r="EI483" s="1" t="s">
        <v>12</v>
      </c>
      <c r="EJ483" s="1" t="s">
        <v>1</v>
      </c>
      <c r="EK483" s="1" t="s">
        <v>9</v>
      </c>
      <c r="EL483" s="1" t="s">
        <v>9</v>
      </c>
      <c r="EM483" s="1" t="s">
        <v>8</v>
      </c>
      <c r="EN483" s="1" t="s">
        <v>8</v>
      </c>
    </row>
    <row r="484" spans="131:144">
      <c r="EA484">
        <v>7</v>
      </c>
      <c r="EB484" s="1" t="s">
        <v>424</v>
      </c>
      <c r="EC484" s="1" t="s">
        <v>404</v>
      </c>
      <c r="ED484" s="1" t="s">
        <v>223</v>
      </c>
      <c r="EE484" s="1" t="s">
        <v>9</v>
      </c>
      <c r="EF484" s="1" t="s">
        <v>8</v>
      </c>
      <c r="EG484" s="1" t="s">
        <v>8</v>
      </c>
      <c r="EH484" s="1" t="s">
        <v>8</v>
      </c>
      <c r="EI484" s="1" t="s">
        <v>12</v>
      </c>
      <c r="EJ484" s="1" t="s">
        <v>1</v>
      </c>
      <c r="EK484" s="1" t="s">
        <v>9</v>
      </c>
      <c r="EL484" s="1" t="s">
        <v>9</v>
      </c>
      <c r="EM484" s="1" t="s">
        <v>8</v>
      </c>
      <c r="EN484" s="1" t="s">
        <v>8</v>
      </c>
    </row>
    <row r="485" spans="131:144">
      <c r="EA485">
        <v>7</v>
      </c>
      <c r="EB485" s="1" t="s">
        <v>424</v>
      </c>
      <c r="EC485" s="1" t="s">
        <v>405</v>
      </c>
      <c r="ED485" s="1" t="s">
        <v>223</v>
      </c>
      <c r="EE485" s="1" t="s">
        <v>9</v>
      </c>
      <c r="EF485" s="1" t="s">
        <v>8</v>
      </c>
      <c r="EG485" s="1" t="s">
        <v>8</v>
      </c>
      <c r="EH485" s="1" t="s">
        <v>8</v>
      </c>
      <c r="EI485" s="1" t="s">
        <v>12</v>
      </c>
      <c r="EJ485" s="1" t="s">
        <v>1</v>
      </c>
      <c r="EK485" s="1" t="s">
        <v>9</v>
      </c>
      <c r="EL485" s="1" t="s">
        <v>9</v>
      </c>
      <c r="EM485" s="1" t="s">
        <v>8</v>
      </c>
      <c r="EN485" s="1" t="s">
        <v>8</v>
      </c>
    </row>
    <row r="486" spans="131:144">
      <c r="EA486">
        <v>7</v>
      </c>
      <c r="EB486" s="1" t="s">
        <v>424</v>
      </c>
      <c r="EC486" s="1" t="s">
        <v>406</v>
      </c>
      <c r="ED486" s="1" t="s">
        <v>223</v>
      </c>
      <c r="EE486" s="1" t="s">
        <v>9</v>
      </c>
      <c r="EF486" s="1" t="s">
        <v>8</v>
      </c>
      <c r="EG486" s="1" t="s">
        <v>8</v>
      </c>
      <c r="EH486" s="1" t="s">
        <v>8</v>
      </c>
      <c r="EI486" s="1" t="s">
        <v>12</v>
      </c>
      <c r="EJ486" s="1" t="s">
        <v>1</v>
      </c>
      <c r="EK486" s="1" t="s">
        <v>9</v>
      </c>
      <c r="EL486" s="1" t="s">
        <v>9</v>
      </c>
      <c r="EM486" s="1" t="s">
        <v>8</v>
      </c>
      <c r="EN486" s="1" t="s">
        <v>8</v>
      </c>
    </row>
    <row r="487" spans="131:144">
      <c r="EA487">
        <v>7</v>
      </c>
      <c r="EB487" s="1" t="s">
        <v>424</v>
      </c>
      <c r="EC487" s="1" t="s">
        <v>407</v>
      </c>
      <c r="ED487" s="1" t="s">
        <v>223</v>
      </c>
      <c r="EE487" s="1" t="s">
        <v>9</v>
      </c>
      <c r="EF487" s="1" t="s">
        <v>8</v>
      </c>
      <c r="EG487" s="1" t="s">
        <v>8</v>
      </c>
      <c r="EH487" s="1" t="s">
        <v>8</v>
      </c>
      <c r="EI487" s="1" t="s">
        <v>12</v>
      </c>
      <c r="EJ487" s="1" t="s">
        <v>1</v>
      </c>
      <c r="EK487" s="1" t="s">
        <v>9</v>
      </c>
      <c r="EL487" s="1" t="s">
        <v>9</v>
      </c>
      <c r="EM487" s="1" t="s">
        <v>8</v>
      </c>
      <c r="EN487" s="1" t="s">
        <v>8</v>
      </c>
    </row>
    <row r="488" spans="131:144">
      <c r="EA488">
        <v>7</v>
      </c>
      <c r="EB488" s="1" t="s">
        <v>424</v>
      </c>
      <c r="EC488" s="1" t="s">
        <v>408</v>
      </c>
      <c r="ED488" s="1" t="s">
        <v>223</v>
      </c>
      <c r="EE488" s="1" t="s">
        <v>9</v>
      </c>
      <c r="EF488" s="1" t="s">
        <v>8</v>
      </c>
      <c r="EG488" s="1" t="s">
        <v>8</v>
      </c>
      <c r="EH488" s="1" t="s">
        <v>8</v>
      </c>
      <c r="EI488" s="1" t="s">
        <v>12</v>
      </c>
      <c r="EJ488" s="1" t="s">
        <v>1</v>
      </c>
      <c r="EK488" s="1" t="s">
        <v>9</v>
      </c>
      <c r="EL488" s="1" t="s">
        <v>9</v>
      </c>
      <c r="EM488" s="1" t="s">
        <v>8</v>
      </c>
      <c r="EN488" s="1" t="s">
        <v>8</v>
      </c>
    </row>
    <row r="489" spans="131:144">
      <c r="EA489">
        <v>7</v>
      </c>
      <c r="EB489" s="1" t="s">
        <v>425</v>
      </c>
      <c r="EC489" s="1" t="s">
        <v>404</v>
      </c>
      <c r="ED489" s="1" t="s">
        <v>223</v>
      </c>
      <c r="EE489" s="1" t="s">
        <v>9</v>
      </c>
      <c r="EF489" s="1" t="s">
        <v>8</v>
      </c>
      <c r="EG489" s="1" t="s">
        <v>8</v>
      </c>
      <c r="EH489" s="1" t="s">
        <v>8</v>
      </c>
      <c r="EI489" s="1" t="s">
        <v>12</v>
      </c>
      <c r="EJ489" s="1" t="s">
        <v>1</v>
      </c>
      <c r="EK489" s="1" t="s">
        <v>9</v>
      </c>
      <c r="EL489" s="1" t="s">
        <v>9</v>
      </c>
      <c r="EM489" s="1" t="s">
        <v>8</v>
      </c>
      <c r="EN489" s="1" t="s">
        <v>8</v>
      </c>
    </row>
    <row r="490" spans="131:144">
      <c r="EA490">
        <v>7</v>
      </c>
      <c r="EB490" s="1" t="s">
        <v>425</v>
      </c>
      <c r="EC490" s="1" t="s">
        <v>405</v>
      </c>
      <c r="ED490" s="1" t="s">
        <v>223</v>
      </c>
      <c r="EE490" s="1" t="s">
        <v>9</v>
      </c>
      <c r="EF490" s="1" t="s">
        <v>8</v>
      </c>
      <c r="EG490" s="1" t="s">
        <v>8</v>
      </c>
      <c r="EH490" s="1" t="s">
        <v>8</v>
      </c>
      <c r="EI490" s="1" t="s">
        <v>12</v>
      </c>
      <c r="EJ490" s="1" t="s">
        <v>1</v>
      </c>
      <c r="EK490" s="1" t="s">
        <v>9</v>
      </c>
      <c r="EL490" s="1" t="s">
        <v>9</v>
      </c>
      <c r="EM490" s="1" t="s">
        <v>8</v>
      </c>
      <c r="EN490" s="1" t="s">
        <v>8</v>
      </c>
    </row>
    <row r="491" spans="131:144">
      <c r="EA491">
        <v>7</v>
      </c>
      <c r="EB491" s="1" t="s">
        <v>425</v>
      </c>
      <c r="EC491" s="1" t="s">
        <v>406</v>
      </c>
      <c r="ED491" s="1" t="s">
        <v>223</v>
      </c>
      <c r="EE491" s="1" t="s">
        <v>9</v>
      </c>
      <c r="EF491" s="1" t="s">
        <v>8</v>
      </c>
      <c r="EG491" s="1" t="s">
        <v>8</v>
      </c>
      <c r="EH491" s="1" t="s">
        <v>8</v>
      </c>
      <c r="EI491" s="1" t="s">
        <v>12</v>
      </c>
      <c r="EJ491" s="1" t="s">
        <v>1</v>
      </c>
      <c r="EK491" s="1" t="s">
        <v>9</v>
      </c>
      <c r="EL491" s="1" t="s">
        <v>9</v>
      </c>
      <c r="EM491" s="1" t="s">
        <v>8</v>
      </c>
      <c r="EN491" s="1" t="s">
        <v>8</v>
      </c>
    </row>
    <row r="492" spans="131:144">
      <c r="EA492">
        <v>7</v>
      </c>
      <c r="EB492" s="1" t="s">
        <v>425</v>
      </c>
      <c r="EC492" s="1" t="s">
        <v>407</v>
      </c>
      <c r="ED492" s="1" t="s">
        <v>223</v>
      </c>
      <c r="EE492" s="1" t="s">
        <v>9</v>
      </c>
      <c r="EF492" s="1" t="s">
        <v>8</v>
      </c>
      <c r="EG492" s="1" t="s">
        <v>8</v>
      </c>
      <c r="EH492" s="1" t="s">
        <v>8</v>
      </c>
      <c r="EI492" s="1" t="s">
        <v>12</v>
      </c>
      <c r="EJ492" s="1" t="s">
        <v>1</v>
      </c>
      <c r="EK492" s="1" t="s">
        <v>9</v>
      </c>
      <c r="EL492" s="1" t="s">
        <v>9</v>
      </c>
      <c r="EM492" s="1" t="s">
        <v>8</v>
      </c>
      <c r="EN492" s="1" t="s">
        <v>8</v>
      </c>
    </row>
    <row r="493" spans="131:144">
      <c r="EA493">
        <v>7</v>
      </c>
      <c r="EB493" s="1" t="s">
        <v>425</v>
      </c>
      <c r="EC493" s="1" t="s">
        <v>408</v>
      </c>
      <c r="ED493" s="1" t="s">
        <v>223</v>
      </c>
      <c r="EE493" s="1" t="s">
        <v>9</v>
      </c>
      <c r="EF493" s="1" t="s">
        <v>8</v>
      </c>
      <c r="EG493" s="1" t="s">
        <v>8</v>
      </c>
      <c r="EH493" s="1" t="s">
        <v>8</v>
      </c>
      <c r="EI493" s="1" t="s">
        <v>12</v>
      </c>
      <c r="EJ493" s="1" t="s">
        <v>1</v>
      </c>
      <c r="EK493" s="1" t="s">
        <v>9</v>
      </c>
      <c r="EL493" s="1" t="s">
        <v>9</v>
      </c>
      <c r="EM493" s="1" t="s">
        <v>8</v>
      </c>
      <c r="EN493" s="1" t="s">
        <v>8</v>
      </c>
    </row>
    <row r="494" spans="131:144">
      <c r="EA494">
        <v>7</v>
      </c>
      <c r="EB494" s="1" t="s">
        <v>426</v>
      </c>
      <c r="EC494" s="1" t="s">
        <v>404</v>
      </c>
      <c r="ED494" s="1" t="s">
        <v>223</v>
      </c>
      <c r="EE494" s="1" t="s">
        <v>9</v>
      </c>
      <c r="EF494" s="1" t="s">
        <v>8</v>
      </c>
      <c r="EG494" s="1" t="s">
        <v>8</v>
      </c>
      <c r="EH494" s="1" t="s">
        <v>8</v>
      </c>
      <c r="EI494" s="1" t="s">
        <v>12</v>
      </c>
      <c r="EJ494" s="1" t="s">
        <v>1</v>
      </c>
      <c r="EK494" s="1" t="s">
        <v>9</v>
      </c>
      <c r="EL494" s="1" t="s">
        <v>9</v>
      </c>
      <c r="EM494" s="1" t="s">
        <v>8</v>
      </c>
      <c r="EN494" s="1" t="s">
        <v>8</v>
      </c>
    </row>
    <row r="495" spans="131:144">
      <c r="EA495">
        <v>7</v>
      </c>
      <c r="EB495" s="1" t="s">
        <v>426</v>
      </c>
      <c r="EC495" s="1" t="s">
        <v>405</v>
      </c>
      <c r="ED495" s="1" t="s">
        <v>223</v>
      </c>
      <c r="EE495" s="1" t="s">
        <v>9</v>
      </c>
      <c r="EF495" s="1" t="s">
        <v>8</v>
      </c>
      <c r="EG495" s="1" t="s">
        <v>8</v>
      </c>
      <c r="EH495" s="1" t="s">
        <v>8</v>
      </c>
      <c r="EI495" s="1" t="s">
        <v>12</v>
      </c>
      <c r="EJ495" s="1" t="s">
        <v>1</v>
      </c>
      <c r="EK495" s="1" t="s">
        <v>9</v>
      </c>
      <c r="EL495" s="1" t="s">
        <v>9</v>
      </c>
      <c r="EM495" s="1" t="s">
        <v>8</v>
      </c>
      <c r="EN495" s="1" t="s">
        <v>8</v>
      </c>
    </row>
    <row r="496" spans="131:144">
      <c r="EA496">
        <v>7</v>
      </c>
      <c r="EB496" s="1" t="s">
        <v>426</v>
      </c>
      <c r="EC496" s="1" t="s">
        <v>406</v>
      </c>
      <c r="ED496" s="1" t="s">
        <v>223</v>
      </c>
      <c r="EE496" s="1" t="s">
        <v>9</v>
      </c>
      <c r="EF496" s="1" t="s">
        <v>8</v>
      </c>
      <c r="EG496" s="1" t="s">
        <v>8</v>
      </c>
      <c r="EH496" s="1" t="s">
        <v>8</v>
      </c>
      <c r="EI496" s="1" t="s">
        <v>12</v>
      </c>
      <c r="EJ496" s="1" t="s">
        <v>1</v>
      </c>
      <c r="EK496" s="1" t="s">
        <v>9</v>
      </c>
      <c r="EL496" s="1" t="s">
        <v>9</v>
      </c>
      <c r="EM496" s="1" t="s">
        <v>8</v>
      </c>
      <c r="EN496" s="1" t="s">
        <v>8</v>
      </c>
    </row>
    <row r="497" spans="131:144">
      <c r="EA497">
        <v>7</v>
      </c>
      <c r="EB497" s="1" t="s">
        <v>426</v>
      </c>
      <c r="EC497" s="1" t="s">
        <v>407</v>
      </c>
      <c r="ED497" s="1" t="s">
        <v>223</v>
      </c>
      <c r="EE497" s="1" t="s">
        <v>9</v>
      </c>
      <c r="EF497" s="1" t="s">
        <v>8</v>
      </c>
      <c r="EG497" s="1" t="s">
        <v>8</v>
      </c>
      <c r="EH497" s="1" t="s">
        <v>8</v>
      </c>
      <c r="EI497" s="1" t="s">
        <v>12</v>
      </c>
      <c r="EJ497" s="1" t="s">
        <v>1</v>
      </c>
      <c r="EK497" s="1" t="s">
        <v>9</v>
      </c>
      <c r="EL497" s="1" t="s">
        <v>9</v>
      </c>
      <c r="EM497" s="1" t="s">
        <v>8</v>
      </c>
      <c r="EN497" s="1" t="s">
        <v>8</v>
      </c>
    </row>
    <row r="498" spans="131:144">
      <c r="EA498">
        <v>7</v>
      </c>
      <c r="EB498" s="1" t="s">
        <v>426</v>
      </c>
      <c r="EC498" s="1" t="s">
        <v>408</v>
      </c>
      <c r="ED498" s="1" t="s">
        <v>223</v>
      </c>
      <c r="EE498" s="1" t="s">
        <v>9</v>
      </c>
      <c r="EF498" s="1" t="s">
        <v>8</v>
      </c>
      <c r="EG498" s="1" t="s">
        <v>8</v>
      </c>
      <c r="EH498" s="1" t="s">
        <v>8</v>
      </c>
      <c r="EI498" s="1" t="s">
        <v>12</v>
      </c>
      <c r="EJ498" s="1" t="s">
        <v>1</v>
      </c>
      <c r="EK498" s="1" t="s">
        <v>9</v>
      </c>
      <c r="EL498" s="1" t="s">
        <v>9</v>
      </c>
      <c r="EM498" s="1" t="s">
        <v>8</v>
      </c>
      <c r="EN498" s="1" t="s">
        <v>8</v>
      </c>
    </row>
    <row r="499" spans="131:144">
      <c r="EA499">
        <v>7</v>
      </c>
      <c r="EB499" s="1" t="s">
        <v>427</v>
      </c>
      <c r="EC499" s="1" t="s">
        <v>404</v>
      </c>
      <c r="ED499" s="1" t="s">
        <v>223</v>
      </c>
      <c r="EE499" s="1" t="s">
        <v>9</v>
      </c>
      <c r="EF499" s="1" t="s">
        <v>8</v>
      </c>
      <c r="EG499" s="1" t="s">
        <v>8</v>
      </c>
      <c r="EH499" s="1" t="s">
        <v>8</v>
      </c>
      <c r="EI499" s="1" t="s">
        <v>12</v>
      </c>
      <c r="EJ499" s="1" t="s">
        <v>1</v>
      </c>
      <c r="EK499" s="1" t="s">
        <v>9</v>
      </c>
      <c r="EL499" s="1" t="s">
        <v>9</v>
      </c>
      <c r="EM499" s="1" t="s">
        <v>8</v>
      </c>
      <c r="EN499" s="1" t="s">
        <v>8</v>
      </c>
    </row>
    <row r="500" spans="131:144">
      <c r="EA500">
        <v>7</v>
      </c>
      <c r="EB500" s="1" t="s">
        <v>427</v>
      </c>
      <c r="EC500" s="1" t="s">
        <v>405</v>
      </c>
      <c r="ED500" s="1" t="s">
        <v>223</v>
      </c>
      <c r="EE500" s="1" t="s">
        <v>9</v>
      </c>
      <c r="EF500" s="1" t="s">
        <v>8</v>
      </c>
      <c r="EG500" s="1" t="s">
        <v>8</v>
      </c>
      <c r="EH500" s="1" t="s">
        <v>8</v>
      </c>
      <c r="EI500" s="1" t="s">
        <v>12</v>
      </c>
      <c r="EJ500" s="1" t="s">
        <v>1</v>
      </c>
      <c r="EK500" s="1" t="s">
        <v>9</v>
      </c>
      <c r="EL500" s="1" t="s">
        <v>9</v>
      </c>
      <c r="EM500" s="1" t="s">
        <v>8</v>
      </c>
      <c r="EN500" s="1" t="s">
        <v>8</v>
      </c>
    </row>
    <row r="501" spans="131:144">
      <c r="EA501">
        <v>7</v>
      </c>
      <c r="EB501" s="1" t="s">
        <v>427</v>
      </c>
      <c r="EC501" s="1" t="s">
        <v>406</v>
      </c>
      <c r="ED501" s="1" t="s">
        <v>223</v>
      </c>
      <c r="EE501" s="1" t="s">
        <v>9</v>
      </c>
      <c r="EF501" s="1" t="s">
        <v>8</v>
      </c>
      <c r="EG501" s="1" t="s">
        <v>8</v>
      </c>
      <c r="EH501" s="1" t="s">
        <v>8</v>
      </c>
      <c r="EI501" s="1" t="s">
        <v>12</v>
      </c>
      <c r="EJ501" s="1" t="s">
        <v>1</v>
      </c>
      <c r="EK501" s="1" t="s">
        <v>9</v>
      </c>
      <c r="EL501" s="1" t="s">
        <v>9</v>
      </c>
      <c r="EM501" s="1" t="s">
        <v>8</v>
      </c>
      <c r="EN501" s="1" t="s">
        <v>8</v>
      </c>
    </row>
    <row r="502" spans="131:144">
      <c r="EA502">
        <v>7</v>
      </c>
      <c r="EB502" s="1" t="s">
        <v>427</v>
      </c>
      <c r="EC502" s="1" t="s">
        <v>407</v>
      </c>
      <c r="ED502" s="1" t="s">
        <v>223</v>
      </c>
      <c r="EE502" s="1" t="s">
        <v>9</v>
      </c>
      <c r="EF502" s="1" t="s">
        <v>8</v>
      </c>
      <c r="EG502" s="1" t="s">
        <v>8</v>
      </c>
      <c r="EH502" s="1" t="s">
        <v>8</v>
      </c>
      <c r="EI502" s="1" t="s">
        <v>12</v>
      </c>
      <c r="EJ502" s="1" t="s">
        <v>1</v>
      </c>
      <c r="EK502" s="1" t="s">
        <v>9</v>
      </c>
      <c r="EL502" s="1" t="s">
        <v>9</v>
      </c>
      <c r="EM502" s="1" t="s">
        <v>8</v>
      </c>
      <c r="EN502" s="1" t="s">
        <v>8</v>
      </c>
    </row>
    <row r="503" spans="131:144">
      <c r="EA503">
        <v>7</v>
      </c>
      <c r="EB503" s="1" t="s">
        <v>427</v>
      </c>
      <c r="EC503" s="1" t="s">
        <v>408</v>
      </c>
      <c r="ED503" s="1" t="s">
        <v>223</v>
      </c>
      <c r="EE503" s="1" t="s">
        <v>9</v>
      </c>
      <c r="EF503" s="1" t="s">
        <v>8</v>
      </c>
      <c r="EG503" s="1" t="s">
        <v>8</v>
      </c>
      <c r="EH503" s="1" t="s">
        <v>8</v>
      </c>
      <c r="EI503" s="1" t="s">
        <v>12</v>
      </c>
      <c r="EJ503" s="1" t="s">
        <v>1</v>
      </c>
      <c r="EK503" s="1" t="s">
        <v>9</v>
      </c>
      <c r="EL503" s="1" t="s">
        <v>9</v>
      </c>
      <c r="EM503" s="1" t="s">
        <v>8</v>
      </c>
      <c r="EN503" s="1" t="s">
        <v>8</v>
      </c>
    </row>
    <row r="504" spans="131:144">
      <c r="EA504">
        <v>7</v>
      </c>
      <c r="EB504" s="1" t="s">
        <v>428</v>
      </c>
      <c r="EC504" s="1" t="s">
        <v>404</v>
      </c>
      <c r="ED504" s="1" t="s">
        <v>223</v>
      </c>
      <c r="EE504" s="1" t="s">
        <v>9</v>
      </c>
      <c r="EF504" s="1" t="s">
        <v>8</v>
      </c>
      <c r="EG504" s="1" t="s">
        <v>8</v>
      </c>
      <c r="EH504" s="1" t="s">
        <v>8</v>
      </c>
      <c r="EI504" s="1" t="s">
        <v>12</v>
      </c>
      <c r="EJ504" s="1" t="s">
        <v>1</v>
      </c>
      <c r="EK504" s="1" t="s">
        <v>9</v>
      </c>
      <c r="EL504" s="1" t="s">
        <v>9</v>
      </c>
      <c r="EM504" s="1" t="s">
        <v>8</v>
      </c>
      <c r="EN504" s="1" t="s">
        <v>8</v>
      </c>
    </row>
    <row r="505" spans="131:144">
      <c r="EA505">
        <v>7</v>
      </c>
      <c r="EB505" s="1" t="s">
        <v>428</v>
      </c>
      <c r="EC505" s="1" t="s">
        <v>405</v>
      </c>
      <c r="ED505" s="1" t="s">
        <v>223</v>
      </c>
      <c r="EE505" s="1" t="s">
        <v>9</v>
      </c>
      <c r="EF505" s="1" t="s">
        <v>8</v>
      </c>
      <c r="EG505" s="1" t="s">
        <v>8</v>
      </c>
      <c r="EH505" s="1" t="s">
        <v>8</v>
      </c>
      <c r="EI505" s="1" t="s">
        <v>12</v>
      </c>
      <c r="EJ505" s="1" t="s">
        <v>1</v>
      </c>
      <c r="EK505" s="1" t="s">
        <v>9</v>
      </c>
      <c r="EL505" s="1" t="s">
        <v>9</v>
      </c>
      <c r="EM505" s="1" t="s">
        <v>8</v>
      </c>
      <c r="EN505" s="1" t="s">
        <v>8</v>
      </c>
    </row>
    <row r="506" spans="131:144">
      <c r="EA506">
        <v>7</v>
      </c>
      <c r="EB506" s="1" t="s">
        <v>428</v>
      </c>
      <c r="EC506" s="1" t="s">
        <v>406</v>
      </c>
      <c r="ED506" s="1" t="s">
        <v>223</v>
      </c>
      <c r="EE506" s="1" t="s">
        <v>9</v>
      </c>
      <c r="EF506" s="1" t="s">
        <v>8</v>
      </c>
      <c r="EG506" s="1" t="s">
        <v>8</v>
      </c>
      <c r="EH506" s="1" t="s">
        <v>8</v>
      </c>
      <c r="EI506" s="1" t="s">
        <v>12</v>
      </c>
      <c r="EJ506" s="1" t="s">
        <v>1</v>
      </c>
      <c r="EK506" s="1" t="s">
        <v>9</v>
      </c>
      <c r="EL506" s="1" t="s">
        <v>9</v>
      </c>
      <c r="EM506" s="1" t="s">
        <v>8</v>
      </c>
      <c r="EN506" s="1" t="s">
        <v>8</v>
      </c>
    </row>
    <row r="507" spans="131:144">
      <c r="EA507">
        <v>7</v>
      </c>
      <c r="EB507" s="1" t="s">
        <v>428</v>
      </c>
      <c r="EC507" s="1" t="s">
        <v>407</v>
      </c>
      <c r="ED507" s="1" t="s">
        <v>223</v>
      </c>
      <c r="EE507" s="1" t="s">
        <v>9</v>
      </c>
      <c r="EF507" s="1" t="s">
        <v>8</v>
      </c>
      <c r="EG507" s="1" t="s">
        <v>8</v>
      </c>
      <c r="EH507" s="1" t="s">
        <v>8</v>
      </c>
      <c r="EI507" s="1" t="s">
        <v>12</v>
      </c>
      <c r="EJ507" s="1" t="s">
        <v>1</v>
      </c>
      <c r="EK507" s="1" t="s">
        <v>9</v>
      </c>
      <c r="EL507" s="1" t="s">
        <v>9</v>
      </c>
      <c r="EM507" s="1" t="s">
        <v>8</v>
      </c>
      <c r="EN507" s="1" t="s">
        <v>8</v>
      </c>
    </row>
    <row r="508" spans="131:144">
      <c r="EA508">
        <v>7</v>
      </c>
      <c r="EB508" s="1" t="s">
        <v>428</v>
      </c>
      <c r="EC508" s="1" t="s">
        <v>408</v>
      </c>
      <c r="ED508" s="1" t="s">
        <v>223</v>
      </c>
      <c r="EE508" s="1" t="s">
        <v>9</v>
      </c>
      <c r="EF508" s="1" t="s">
        <v>8</v>
      </c>
      <c r="EG508" s="1" t="s">
        <v>8</v>
      </c>
      <c r="EH508" s="1" t="s">
        <v>8</v>
      </c>
      <c r="EI508" s="1" t="s">
        <v>12</v>
      </c>
      <c r="EJ508" s="1" t="s">
        <v>1</v>
      </c>
      <c r="EK508" s="1" t="s">
        <v>9</v>
      </c>
      <c r="EL508" s="1" t="s">
        <v>9</v>
      </c>
      <c r="EM508" s="1" t="s">
        <v>8</v>
      </c>
      <c r="EN508" s="1" t="s">
        <v>8</v>
      </c>
    </row>
    <row r="509" spans="131:144">
      <c r="EA509">
        <v>7</v>
      </c>
      <c r="EB509" s="1" t="s">
        <v>429</v>
      </c>
      <c r="EC509" s="1" t="s">
        <v>404</v>
      </c>
      <c r="ED509" s="1" t="s">
        <v>223</v>
      </c>
      <c r="EE509" s="1" t="s">
        <v>9</v>
      </c>
      <c r="EF509" s="1" t="s">
        <v>8</v>
      </c>
      <c r="EG509" s="1" t="s">
        <v>8</v>
      </c>
      <c r="EH509" s="1" t="s">
        <v>8</v>
      </c>
      <c r="EI509" s="1" t="s">
        <v>12</v>
      </c>
      <c r="EJ509" s="1" t="s">
        <v>1</v>
      </c>
      <c r="EK509" s="1" t="s">
        <v>9</v>
      </c>
      <c r="EL509" s="1" t="s">
        <v>9</v>
      </c>
      <c r="EM509" s="1" t="s">
        <v>8</v>
      </c>
      <c r="EN509" s="1" t="s">
        <v>8</v>
      </c>
    </row>
    <row r="510" spans="131:144">
      <c r="EA510">
        <v>7</v>
      </c>
      <c r="EB510" s="1" t="s">
        <v>429</v>
      </c>
      <c r="EC510" s="1" t="s">
        <v>405</v>
      </c>
      <c r="ED510" s="1" t="s">
        <v>223</v>
      </c>
      <c r="EE510" s="1" t="s">
        <v>9</v>
      </c>
      <c r="EF510" s="1" t="s">
        <v>8</v>
      </c>
      <c r="EG510" s="1" t="s">
        <v>8</v>
      </c>
      <c r="EH510" s="1" t="s">
        <v>8</v>
      </c>
      <c r="EI510" s="1" t="s">
        <v>12</v>
      </c>
      <c r="EJ510" s="1" t="s">
        <v>1</v>
      </c>
      <c r="EK510" s="1" t="s">
        <v>9</v>
      </c>
      <c r="EL510" s="1" t="s">
        <v>9</v>
      </c>
      <c r="EM510" s="1" t="s">
        <v>8</v>
      </c>
      <c r="EN510" s="1" t="s">
        <v>8</v>
      </c>
    </row>
    <row r="511" spans="131:144">
      <c r="EA511">
        <v>7</v>
      </c>
      <c r="EB511" s="1" t="s">
        <v>429</v>
      </c>
      <c r="EC511" s="1" t="s">
        <v>406</v>
      </c>
      <c r="ED511" s="1" t="s">
        <v>223</v>
      </c>
      <c r="EE511" s="1" t="s">
        <v>9</v>
      </c>
      <c r="EF511" s="1" t="s">
        <v>8</v>
      </c>
      <c r="EG511" s="1" t="s">
        <v>8</v>
      </c>
      <c r="EH511" s="1" t="s">
        <v>8</v>
      </c>
      <c r="EI511" s="1" t="s">
        <v>12</v>
      </c>
      <c r="EJ511" s="1" t="s">
        <v>1</v>
      </c>
      <c r="EK511" s="1" t="s">
        <v>9</v>
      </c>
      <c r="EL511" s="1" t="s">
        <v>9</v>
      </c>
      <c r="EM511" s="1" t="s">
        <v>8</v>
      </c>
      <c r="EN511" s="1" t="s">
        <v>8</v>
      </c>
    </row>
    <row r="512" spans="131:144">
      <c r="EA512">
        <v>7</v>
      </c>
      <c r="EB512" s="1" t="s">
        <v>429</v>
      </c>
      <c r="EC512" s="1" t="s">
        <v>407</v>
      </c>
      <c r="ED512" s="1" t="s">
        <v>223</v>
      </c>
      <c r="EE512" s="1" t="s">
        <v>9</v>
      </c>
      <c r="EF512" s="1" t="s">
        <v>8</v>
      </c>
      <c r="EG512" s="1" t="s">
        <v>8</v>
      </c>
      <c r="EH512" s="1" t="s">
        <v>8</v>
      </c>
      <c r="EI512" s="1" t="s">
        <v>12</v>
      </c>
      <c r="EJ512" s="1" t="s">
        <v>1</v>
      </c>
      <c r="EK512" s="1" t="s">
        <v>9</v>
      </c>
      <c r="EL512" s="1" t="s">
        <v>9</v>
      </c>
      <c r="EM512" s="1" t="s">
        <v>8</v>
      </c>
      <c r="EN512" s="1" t="s">
        <v>8</v>
      </c>
    </row>
    <row r="513" spans="131:144">
      <c r="EA513">
        <v>7</v>
      </c>
      <c r="EB513" s="1" t="s">
        <v>429</v>
      </c>
      <c r="EC513" s="1" t="s">
        <v>408</v>
      </c>
      <c r="ED513" s="1" t="s">
        <v>223</v>
      </c>
      <c r="EE513" s="1" t="s">
        <v>9</v>
      </c>
      <c r="EF513" s="1" t="s">
        <v>8</v>
      </c>
      <c r="EG513" s="1" t="s">
        <v>8</v>
      </c>
      <c r="EH513" s="1" t="s">
        <v>8</v>
      </c>
      <c r="EI513" s="1" t="s">
        <v>12</v>
      </c>
      <c r="EJ513" s="1" t="s">
        <v>1</v>
      </c>
      <c r="EK513" s="1" t="s">
        <v>9</v>
      </c>
      <c r="EL513" s="1" t="s">
        <v>9</v>
      </c>
      <c r="EM513" s="1" t="s">
        <v>8</v>
      </c>
      <c r="EN513" s="1" t="s">
        <v>8</v>
      </c>
    </row>
    <row r="514" spans="131:144">
      <c r="EA514">
        <v>7</v>
      </c>
      <c r="EB514" s="1" t="s">
        <v>430</v>
      </c>
      <c r="EC514" s="1" t="s">
        <v>404</v>
      </c>
      <c r="ED514" s="1" t="s">
        <v>223</v>
      </c>
      <c r="EE514" s="1" t="s">
        <v>9</v>
      </c>
      <c r="EF514" s="1" t="s">
        <v>8</v>
      </c>
      <c r="EG514" s="1" t="s">
        <v>8</v>
      </c>
      <c r="EH514" s="1" t="s">
        <v>8</v>
      </c>
      <c r="EI514" s="1" t="s">
        <v>12</v>
      </c>
      <c r="EJ514" s="1" t="s">
        <v>1</v>
      </c>
      <c r="EK514" s="1" t="s">
        <v>9</v>
      </c>
      <c r="EL514" s="1" t="s">
        <v>9</v>
      </c>
      <c r="EM514" s="1" t="s">
        <v>8</v>
      </c>
      <c r="EN514" s="1" t="s">
        <v>8</v>
      </c>
    </row>
    <row r="515" spans="131:144">
      <c r="EA515">
        <v>7</v>
      </c>
      <c r="EB515" s="1" t="s">
        <v>430</v>
      </c>
      <c r="EC515" s="1" t="s">
        <v>405</v>
      </c>
      <c r="ED515" s="1" t="s">
        <v>223</v>
      </c>
      <c r="EE515" s="1" t="s">
        <v>9</v>
      </c>
      <c r="EF515" s="1" t="s">
        <v>8</v>
      </c>
      <c r="EG515" s="1" t="s">
        <v>8</v>
      </c>
      <c r="EH515" s="1" t="s">
        <v>8</v>
      </c>
      <c r="EI515" s="1" t="s">
        <v>12</v>
      </c>
      <c r="EJ515" s="1" t="s">
        <v>1</v>
      </c>
      <c r="EK515" s="1" t="s">
        <v>9</v>
      </c>
      <c r="EL515" s="1" t="s">
        <v>9</v>
      </c>
      <c r="EM515" s="1" t="s">
        <v>8</v>
      </c>
      <c r="EN515" s="1" t="s">
        <v>8</v>
      </c>
    </row>
    <row r="516" spans="131:144">
      <c r="EA516">
        <v>7</v>
      </c>
      <c r="EB516" s="1" t="s">
        <v>430</v>
      </c>
      <c r="EC516" s="1" t="s">
        <v>406</v>
      </c>
      <c r="ED516" s="1" t="s">
        <v>223</v>
      </c>
      <c r="EE516" s="1" t="s">
        <v>9</v>
      </c>
      <c r="EF516" s="1" t="s">
        <v>8</v>
      </c>
      <c r="EG516" s="1" t="s">
        <v>8</v>
      </c>
      <c r="EH516" s="1" t="s">
        <v>8</v>
      </c>
      <c r="EI516" s="1" t="s">
        <v>12</v>
      </c>
      <c r="EJ516" s="1" t="s">
        <v>1</v>
      </c>
      <c r="EK516" s="1" t="s">
        <v>9</v>
      </c>
      <c r="EL516" s="1" t="s">
        <v>9</v>
      </c>
      <c r="EM516" s="1" t="s">
        <v>8</v>
      </c>
      <c r="EN516" s="1" t="s">
        <v>8</v>
      </c>
    </row>
    <row r="517" spans="131:144">
      <c r="EA517">
        <v>7</v>
      </c>
      <c r="EB517" s="1" t="s">
        <v>430</v>
      </c>
      <c r="EC517" s="1" t="s">
        <v>407</v>
      </c>
      <c r="ED517" s="1" t="s">
        <v>223</v>
      </c>
      <c r="EE517" s="1" t="s">
        <v>9</v>
      </c>
      <c r="EF517" s="1" t="s">
        <v>8</v>
      </c>
      <c r="EG517" s="1" t="s">
        <v>8</v>
      </c>
      <c r="EH517" s="1" t="s">
        <v>8</v>
      </c>
      <c r="EI517" s="1" t="s">
        <v>12</v>
      </c>
      <c r="EJ517" s="1" t="s">
        <v>1</v>
      </c>
      <c r="EK517" s="1" t="s">
        <v>9</v>
      </c>
      <c r="EL517" s="1" t="s">
        <v>9</v>
      </c>
      <c r="EM517" s="1" t="s">
        <v>8</v>
      </c>
      <c r="EN517" s="1" t="s">
        <v>8</v>
      </c>
    </row>
    <row r="518" spans="131:144">
      <c r="EA518">
        <v>7</v>
      </c>
      <c r="EB518" s="1" t="s">
        <v>430</v>
      </c>
      <c r="EC518" s="1" t="s">
        <v>408</v>
      </c>
      <c r="ED518" s="1" t="s">
        <v>223</v>
      </c>
      <c r="EE518" s="1" t="s">
        <v>9</v>
      </c>
      <c r="EF518" s="1" t="s">
        <v>8</v>
      </c>
      <c r="EG518" s="1" t="s">
        <v>8</v>
      </c>
      <c r="EH518" s="1" t="s">
        <v>8</v>
      </c>
      <c r="EI518" s="1" t="s">
        <v>12</v>
      </c>
      <c r="EJ518" s="1" t="s">
        <v>1</v>
      </c>
      <c r="EK518" s="1" t="s">
        <v>9</v>
      </c>
      <c r="EL518" s="1" t="s">
        <v>9</v>
      </c>
      <c r="EM518" s="1" t="s">
        <v>8</v>
      </c>
      <c r="EN518" s="1" t="s">
        <v>8</v>
      </c>
    </row>
    <row r="519" spans="131:144">
      <c r="EA519">
        <v>7</v>
      </c>
      <c r="EB519" s="1" t="s">
        <v>431</v>
      </c>
      <c r="EC519" s="1" t="s">
        <v>404</v>
      </c>
      <c r="ED519" s="1" t="s">
        <v>223</v>
      </c>
      <c r="EE519" s="1" t="s">
        <v>9</v>
      </c>
      <c r="EF519" s="1" t="s">
        <v>8</v>
      </c>
      <c r="EG519" s="1" t="s">
        <v>8</v>
      </c>
      <c r="EH519" s="1" t="s">
        <v>8</v>
      </c>
      <c r="EI519" s="1" t="s">
        <v>12</v>
      </c>
      <c r="EJ519" s="1" t="s">
        <v>1</v>
      </c>
      <c r="EK519" s="1" t="s">
        <v>9</v>
      </c>
      <c r="EL519" s="1" t="s">
        <v>9</v>
      </c>
      <c r="EM519" s="1" t="s">
        <v>8</v>
      </c>
      <c r="EN519" s="1" t="s">
        <v>8</v>
      </c>
    </row>
    <row r="520" spans="131:144">
      <c r="EA520">
        <v>7</v>
      </c>
      <c r="EB520" s="1" t="s">
        <v>431</v>
      </c>
      <c r="EC520" s="1" t="s">
        <v>405</v>
      </c>
      <c r="ED520" s="1" t="s">
        <v>223</v>
      </c>
      <c r="EE520" s="1" t="s">
        <v>9</v>
      </c>
      <c r="EF520" s="1" t="s">
        <v>8</v>
      </c>
      <c r="EG520" s="1" t="s">
        <v>8</v>
      </c>
      <c r="EH520" s="1" t="s">
        <v>8</v>
      </c>
      <c r="EI520" s="1" t="s">
        <v>12</v>
      </c>
      <c r="EJ520" s="1" t="s">
        <v>1</v>
      </c>
      <c r="EK520" s="1" t="s">
        <v>9</v>
      </c>
      <c r="EL520" s="1" t="s">
        <v>9</v>
      </c>
      <c r="EM520" s="1" t="s">
        <v>8</v>
      </c>
      <c r="EN520" s="1" t="s">
        <v>8</v>
      </c>
    </row>
    <row r="521" spans="131:144">
      <c r="EA521">
        <v>7</v>
      </c>
      <c r="EB521" s="1" t="s">
        <v>431</v>
      </c>
      <c r="EC521" s="1" t="s">
        <v>406</v>
      </c>
      <c r="ED521" s="1" t="s">
        <v>223</v>
      </c>
      <c r="EE521" s="1" t="s">
        <v>9</v>
      </c>
      <c r="EF521" s="1" t="s">
        <v>8</v>
      </c>
      <c r="EG521" s="1" t="s">
        <v>8</v>
      </c>
      <c r="EH521" s="1" t="s">
        <v>8</v>
      </c>
      <c r="EI521" s="1" t="s">
        <v>12</v>
      </c>
      <c r="EJ521" s="1" t="s">
        <v>1</v>
      </c>
      <c r="EK521" s="1" t="s">
        <v>9</v>
      </c>
      <c r="EL521" s="1" t="s">
        <v>9</v>
      </c>
      <c r="EM521" s="1" t="s">
        <v>8</v>
      </c>
      <c r="EN521" s="1" t="s">
        <v>8</v>
      </c>
    </row>
    <row r="522" spans="131:144">
      <c r="EA522">
        <v>7</v>
      </c>
      <c r="EB522" s="1" t="s">
        <v>431</v>
      </c>
      <c r="EC522" s="1" t="s">
        <v>407</v>
      </c>
      <c r="ED522" s="1" t="s">
        <v>223</v>
      </c>
      <c r="EE522" s="1" t="s">
        <v>9</v>
      </c>
      <c r="EF522" s="1" t="s">
        <v>8</v>
      </c>
      <c r="EG522" s="1" t="s">
        <v>8</v>
      </c>
      <c r="EH522" s="1" t="s">
        <v>8</v>
      </c>
      <c r="EI522" s="1" t="s">
        <v>12</v>
      </c>
      <c r="EJ522" s="1" t="s">
        <v>1</v>
      </c>
      <c r="EK522" s="1" t="s">
        <v>9</v>
      </c>
      <c r="EL522" s="1" t="s">
        <v>9</v>
      </c>
      <c r="EM522" s="1" t="s">
        <v>8</v>
      </c>
      <c r="EN522" s="1" t="s">
        <v>8</v>
      </c>
    </row>
    <row r="523" spans="131:144">
      <c r="EA523">
        <v>7</v>
      </c>
      <c r="EB523" s="1" t="s">
        <v>431</v>
      </c>
      <c r="EC523" s="1" t="s">
        <v>408</v>
      </c>
      <c r="ED523" s="1" t="s">
        <v>223</v>
      </c>
      <c r="EE523" s="1" t="s">
        <v>9</v>
      </c>
      <c r="EF523" s="1" t="s">
        <v>8</v>
      </c>
      <c r="EG523" s="1" t="s">
        <v>8</v>
      </c>
      <c r="EH523" s="1" t="s">
        <v>8</v>
      </c>
      <c r="EI523" s="1" t="s">
        <v>12</v>
      </c>
      <c r="EJ523" s="1" t="s">
        <v>1</v>
      </c>
      <c r="EK523" s="1" t="s">
        <v>9</v>
      </c>
      <c r="EL523" s="1" t="s">
        <v>9</v>
      </c>
      <c r="EM523" s="1" t="s">
        <v>8</v>
      </c>
      <c r="EN523" s="1" t="s">
        <v>8</v>
      </c>
    </row>
    <row r="524" spans="131:144">
      <c r="EA524">
        <v>7</v>
      </c>
      <c r="EB524" s="1" t="s">
        <v>432</v>
      </c>
      <c r="EC524" s="1" t="s">
        <v>404</v>
      </c>
      <c r="ED524" s="1" t="s">
        <v>223</v>
      </c>
      <c r="EE524" s="1" t="s">
        <v>9</v>
      </c>
      <c r="EF524" s="1" t="s">
        <v>1</v>
      </c>
      <c r="EG524" s="1" t="s">
        <v>8</v>
      </c>
      <c r="EH524" s="1" t="s">
        <v>8</v>
      </c>
      <c r="EI524" s="1" t="s">
        <v>12</v>
      </c>
      <c r="EJ524" s="1" t="s">
        <v>1</v>
      </c>
      <c r="EK524" s="1" t="s">
        <v>9</v>
      </c>
      <c r="EL524" s="1" t="s">
        <v>9</v>
      </c>
      <c r="EM524" s="1" t="s">
        <v>8</v>
      </c>
      <c r="EN524" s="1" t="s">
        <v>8</v>
      </c>
    </row>
    <row r="525" spans="131:144">
      <c r="EA525">
        <v>7</v>
      </c>
      <c r="EB525" s="1" t="s">
        <v>432</v>
      </c>
      <c r="EC525" s="1" t="s">
        <v>405</v>
      </c>
      <c r="ED525" s="1" t="s">
        <v>223</v>
      </c>
      <c r="EE525" s="1" t="s">
        <v>9</v>
      </c>
      <c r="EF525" s="1" t="s">
        <v>1</v>
      </c>
      <c r="EG525" s="1" t="s">
        <v>8</v>
      </c>
      <c r="EH525" s="1" t="s">
        <v>8</v>
      </c>
      <c r="EI525" s="1" t="s">
        <v>12</v>
      </c>
      <c r="EJ525" s="1" t="s">
        <v>1</v>
      </c>
      <c r="EK525" s="1" t="s">
        <v>9</v>
      </c>
      <c r="EL525" s="1" t="s">
        <v>9</v>
      </c>
      <c r="EM525" s="1" t="s">
        <v>8</v>
      </c>
      <c r="EN525" s="1" t="s">
        <v>8</v>
      </c>
    </row>
    <row r="526" spans="131:144">
      <c r="EA526">
        <v>7</v>
      </c>
      <c r="EB526" s="1" t="s">
        <v>432</v>
      </c>
      <c r="EC526" s="1" t="s">
        <v>406</v>
      </c>
      <c r="ED526" s="1" t="s">
        <v>223</v>
      </c>
      <c r="EE526" s="1" t="s">
        <v>9</v>
      </c>
      <c r="EF526" s="1" t="s">
        <v>1</v>
      </c>
      <c r="EG526" s="1" t="s">
        <v>8</v>
      </c>
      <c r="EH526" s="1" t="s">
        <v>8</v>
      </c>
      <c r="EI526" s="1" t="s">
        <v>12</v>
      </c>
      <c r="EJ526" s="1" t="s">
        <v>1</v>
      </c>
      <c r="EK526" s="1" t="s">
        <v>9</v>
      </c>
      <c r="EL526" s="1" t="s">
        <v>9</v>
      </c>
      <c r="EM526" s="1" t="s">
        <v>8</v>
      </c>
      <c r="EN526" s="1" t="s">
        <v>8</v>
      </c>
    </row>
    <row r="527" spans="131:144">
      <c r="EA527">
        <v>7</v>
      </c>
      <c r="EB527" s="1" t="s">
        <v>432</v>
      </c>
      <c r="EC527" s="1" t="s">
        <v>407</v>
      </c>
      <c r="ED527" s="1" t="s">
        <v>223</v>
      </c>
      <c r="EE527" s="1" t="s">
        <v>9</v>
      </c>
      <c r="EF527" s="1" t="s">
        <v>1</v>
      </c>
      <c r="EG527" s="1" t="s">
        <v>8</v>
      </c>
      <c r="EH527" s="1" t="s">
        <v>8</v>
      </c>
      <c r="EI527" s="1" t="s">
        <v>12</v>
      </c>
      <c r="EJ527" s="1" t="s">
        <v>1</v>
      </c>
      <c r="EK527" s="1" t="s">
        <v>9</v>
      </c>
      <c r="EL527" s="1" t="s">
        <v>9</v>
      </c>
      <c r="EM527" s="1" t="s">
        <v>8</v>
      </c>
      <c r="EN527" s="1" t="s">
        <v>8</v>
      </c>
    </row>
    <row r="528" spans="131:144">
      <c r="EA528">
        <v>7</v>
      </c>
      <c r="EB528" s="1" t="s">
        <v>432</v>
      </c>
      <c r="EC528" s="1" t="s">
        <v>408</v>
      </c>
      <c r="ED528" s="1" t="s">
        <v>223</v>
      </c>
      <c r="EE528" s="1" t="s">
        <v>9</v>
      </c>
      <c r="EF528" s="1" t="s">
        <v>1</v>
      </c>
      <c r="EG528" s="1" t="s">
        <v>8</v>
      </c>
      <c r="EH528" s="1" t="s">
        <v>8</v>
      </c>
      <c r="EI528" s="1" t="s">
        <v>12</v>
      </c>
      <c r="EJ528" s="1" t="s">
        <v>1</v>
      </c>
      <c r="EK528" s="1" t="s">
        <v>9</v>
      </c>
      <c r="EL528" s="1" t="s">
        <v>9</v>
      </c>
      <c r="EM528" s="1" t="s">
        <v>8</v>
      </c>
      <c r="EN528" s="1" t="s">
        <v>8</v>
      </c>
    </row>
    <row r="529" spans="131:144">
      <c r="EA529">
        <v>7</v>
      </c>
      <c r="EB529" s="1" t="s">
        <v>433</v>
      </c>
      <c r="EC529" s="1" t="s">
        <v>404</v>
      </c>
      <c r="ED529" s="1" t="s">
        <v>8</v>
      </c>
      <c r="EE529" s="1" t="s">
        <v>9</v>
      </c>
      <c r="EF529" s="1" t="s">
        <v>8</v>
      </c>
      <c r="EG529" s="1" t="s">
        <v>8</v>
      </c>
      <c r="EH529" s="1" t="s">
        <v>8</v>
      </c>
      <c r="EI529" s="1" t="s">
        <v>12</v>
      </c>
      <c r="EJ529" s="1" t="s">
        <v>1</v>
      </c>
      <c r="EK529" s="1" t="s">
        <v>9</v>
      </c>
      <c r="EL529" s="1" t="s">
        <v>9</v>
      </c>
      <c r="EM529" s="1" t="s">
        <v>8</v>
      </c>
      <c r="EN529" s="1" t="s">
        <v>8</v>
      </c>
    </row>
    <row r="530" spans="131:144">
      <c r="EA530">
        <v>7</v>
      </c>
      <c r="EB530" s="1" t="s">
        <v>433</v>
      </c>
      <c r="EC530" s="1" t="s">
        <v>405</v>
      </c>
      <c r="ED530" s="1" t="s">
        <v>8</v>
      </c>
      <c r="EE530" s="1" t="s">
        <v>9</v>
      </c>
      <c r="EF530" s="1" t="s">
        <v>8</v>
      </c>
      <c r="EG530" s="1" t="s">
        <v>8</v>
      </c>
      <c r="EH530" s="1" t="s">
        <v>8</v>
      </c>
      <c r="EI530" s="1" t="s">
        <v>12</v>
      </c>
      <c r="EJ530" s="1" t="s">
        <v>1</v>
      </c>
      <c r="EK530" s="1" t="s">
        <v>9</v>
      </c>
      <c r="EL530" s="1" t="s">
        <v>9</v>
      </c>
      <c r="EM530" s="1" t="s">
        <v>8</v>
      </c>
      <c r="EN530" s="1" t="s">
        <v>8</v>
      </c>
    </row>
    <row r="531" spans="131:144">
      <c r="EA531">
        <v>7</v>
      </c>
      <c r="EB531" s="1" t="s">
        <v>433</v>
      </c>
      <c r="EC531" s="1" t="s">
        <v>406</v>
      </c>
      <c r="ED531" s="1" t="s">
        <v>8</v>
      </c>
      <c r="EE531" s="1" t="s">
        <v>9</v>
      </c>
      <c r="EF531" s="1" t="s">
        <v>8</v>
      </c>
      <c r="EG531" s="1" t="s">
        <v>8</v>
      </c>
      <c r="EH531" s="1" t="s">
        <v>8</v>
      </c>
      <c r="EI531" s="1" t="s">
        <v>12</v>
      </c>
      <c r="EJ531" s="1" t="s">
        <v>1</v>
      </c>
      <c r="EK531" s="1" t="s">
        <v>9</v>
      </c>
      <c r="EL531" s="1" t="s">
        <v>9</v>
      </c>
      <c r="EM531" s="1" t="s">
        <v>8</v>
      </c>
      <c r="EN531" s="1" t="s">
        <v>8</v>
      </c>
    </row>
    <row r="532" spans="131:144">
      <c r="EA532">
        <v>7</v>
      </c>
      <c r="EB532" s="1" t="s">
        <v>433</v>
      </c>
      <c r="EC532" s="1" t="s">
        <v>407</v>
      </c>
      <c r="ED532" s="1" t="s">
        <v>8</v>
      </c>
      <c r="EE532" s="1" t="s">
        <v>9</v>
      </c>
      <c r="EF532" s="1" t="s">
        <v>8</v>
      </c>
      <c r="EG532" s="1" t="s">
        <v>8</v>
      </c>
      <c r="EH532" s="1" t="s">
        <v>8</v>
      </c>
      <c r="EI532" s="1" t="s">
        <v>12</v>
      </c>
      <c r="EJ532" s="1" t="s">
        <v>1</v>
      </c>
      <c r="EK532" s="1" t="s">
        <v>9</v>
      </c>
      <c r="EL532" s="1" t="s">
        <v>9</v>
      </c>
      <c r="EM532" s="1" t="s">
        <v>8</v>
      </c>
      <c r="EN532" s="1" t="s">
        <v>8</v>
      </c>
    </row>
    <row r="533" spans="131:144">
      <c r="EA533">
        <v>7</v>
      </c>
      <c r="EB533" s="1" t="s">
        <v>433</v>
      </c>
      <c r="EC533" s="1" t="s">
        <v>408</v>
      </c>
      <c r="ED533" s="1" t="s">
        <v>8</v>
      </c>
      <c r="EE533" s="1" t="s">
        <v>9</v>
      </c>
      <c r="EF533" s="1" t="s">
        <v>8</v>
      </c>
      <c r="EG533" s="1" t="s">
        <v>8</v>
      </c>
      <c r="EH533" s="1" t="s">
        <v>8</v>
      </c>
      <c r="EI533" s="1" t="s">
        <v>12</v>
      </c>
      <c r="EJ533" s="1" t="s">
        <v>1</v>
      </c>
      <c r="EK533" s="1" t="s">
        <v>9</v>
      </c>
      <c r="EL533" s="1" t="s">
        <v>9</v>
      </c>
      <c r="EM533" s="1" t="s">
        <v>8</v>
      </c>
      <c r="EN533" s="1" t="s">
        <v>8</v>
      </c>
    </row>
    <row r="534" spans="131:144">
      <c r="EA534">
        <v>7</v>
      </c>
      <c r="EB534" s="1" t="s">
        <v>434</v>
      </c>
      <c r="EC534" s="1" t="s">
        <v>404</v>
      </c>
      <c r="ED534" s="1" t="s">
        <v>223</v>
      </c>
      <c r="EE534" s="1" t="s">
        <v>9</v>
      </c>
      <c r="EF534" s="1" t="s">
        <v>8</v>
      </c>
      <c r="EG534" s="1" t="s">
        <v>8</v>
      </c>
      <c r="EH534" s="1" t="s">
        <v>8</v>
      </c>
      <c r="EI534" s="1" t="s">
        <v>12</v>
      </c>
      <c r="EJ534" s="1" t="s">
        <v>1</v>
      </c>
      <c r="EK534" s="1" t="s">
        <v>9</v>
      </c>
      <c r="EL534" s="1" t="s">
        <v>9</v>
      </c>
      <c r="EM534" s="1" t="s">
        <v>8</v>
      </c>
      <c r="EN534" s="1" t="s">
        <v>8</v>
      </c>
    </row>
    <row r="535" spans="131:144">
      <c r="EA535">
        <v>7</v>
      </c>
      <c r="EB535" s="1" t="s">
        <v>434</v>
      </c>
      <c r="EC535" s="1" t="s">
        <v>405</v>
      </c>
      <c r="ED535" s="1" t="s">
        <v>223</v>
      </c>
      <c r="EE535" s="1" t="s">
        <v>9</v>
      </c>
      <c r="EF535" s="1" t="s">
        <v>8</v>
      </c>
      <c r="EG535" s="1" t="s">
        <v>8</v>
      </c>
      <c r="EH535" s="1" t="s">
        <v>8</v>
      </c>
      <c r="EI535" s="1" t="s">
        <v>12</v>
      </c>
      <c r="EJ535" s="1" t="s">
        <v>1</v>
      </c>
      <c r="EK535" s="1" t="s">
        <v>9</v>
      </c>
      <c r="EL535" s="1" t="s">
        <v>9</v>
      </c>
      <c r="EM535" s="1" t="s">
        <v>8</v>
      </c>
      <c r="EN535" s="1" t="s">
        <v>8</v>
      </c>
    </row>
    <row r="536" spans="131:144">
      <c r="EA536">
        <v>7</v>
      </c>
      <c r="EB536" s="1" t="s">
        <v>434</v>
      </c>
      <c r="EC536" s="1" t="s">
        <v>406</v>
      </c>
      <c r="ED536" s="1" t="s">
        <v>223</v>
      </c>
      <c r="EE536" s="1" t="s">
        <v>9</v>
      </c>
      <c r="EF536" s="1" t="s">
        <v>8</v>
      </c>
      <c r="EG536" s="1" t="s">
        <v>8</v>
      </c>
      <c r="EH536" s="1" t="s">
        <v>8</v>
      </c>
      <c r="EI536" s="1" t="s">
        <v>12</v>
      </c>
      <c r="EJ536" s="1" t="s">
        <v>1</v>
      </c>
      <c r="EK536" s="1" t="s">
        <v>9</v>
      </c>
      <c r="EL536" s="1" t="s">
        <v>9</v>
      </c>
      <c r="EM536" s="1" t="s">
        <v>8</v>
      </c>
      <c r="EN536" s="1" t="s">
        <v>8</v>
      </c>
    </row>
    <row r="537" spans="131:144">
      <c r="EA537">
        <v>7</v>
      </c>
      <c r="EB537" s="1" t="s">
        <v>434</v>
      </c>
      <c r="EC537" s="1" t="s">
        <v>407</v>
      </c>
      <c r="ED537" s="1" t="s">
        <v>223</v>
      </c>
      <c r="EE537" s="1" t="s">
        <v>9</v>
      </c>
      <c r="EF537" s="1" t="s">
        <v>8</v>
      </c>
      <c r="EG537" s="1" t="s">
        <v>8</v>
      </c>
      <c r="EH537" s="1" t="s">
        <v>8</v>
      </c>
      <c r="EI537" s="1" t="s">
        <v>12</v>
      </c>
      <c r="EJ537" s="1" t="s">
        <v>1</v>
      </c>
      <c r="EK537" s="1" t="s">
        <v>9</v>
      </c>
      <c r="EL537" s="1" t="s">
        <v>9</v>
      </c>
      <c r="EM537" s="1" t="s">
        <v>8</v>
      </c>
      <c r="EN537" s="1" t="s">
        <v>8</v>
      </c>
    </row>
    <row r="538" spans="131:144">
      <c r="EA538">
        <v>7</v>
      </c>
      <c r="EB538" s="1" t="s">
        <v>434</v>
      </c>
      <c r="EC538" s="1" t="s">
        <v>408</v>
      </c>
      <c r="ED538" s="1" t="s">
        <v>223</v>
      </c>
      <c r="EE538" s="1" t="s">
        <v>9</v>
      </c>
      <c r="EF538" s="1" t="s">
        <v>8</v>
      </c>
      <c r="EG538" s="1" t="s">
        <v>8</v>
      </c>
      <c r="EH538" s="1" t="s">
        <v>8</v>
      </c>
      <c r="EI538" s="1" t="s">
        <v>12</v>
      </c>
      <c r="EJ538" s="1" t="s">
        <v>1</v>
      </c>
      <c r="EK538" s="1" t="s">
        <v>9</v>
      </c>
      <c r="EL538" s="1" t="s">
        <v>9</v>
      </c>
      <c r="EM538" s="1" t="s">
        <v>8</v>
      </c>
      <c r="EN538" s="1" t="s">
        <v>8</v>
      </c>
    </row>
    <row r="539" spans="131:144">
      <c r="EA539">
        <v>7</v>
      </c>
      <c r="EB539" s="1" t="s">
        <v>435</v>
      </c>
      <c r="EC539" s="1" t="s">
        <v>404</v>
      </c>
      <c r="ED539" s="1" t="s">
        <v>223</v>
      </c>
      <c r="EE539" s="1" t="s">
        <v>9</v>
      </c>
      <c r="EF539" s="1" t="s">
        <v>8</v>
      </c>
      <c r="EG539" s="1" t="s">
        <v>8</v>
      </c>
      <c r="EH539" s="1" t="s">
        <v>8</v>
      </c>
      <c r="EI539" s="1" t="s">
        <v>12</v>
      </c>
      <c r="EJ539" s="1" t="s">
        <v>1</v>
      </c>
      <c r="EK539" s="1" t="s">
        <v>9</v>
      </c>
      <c r="EL539" s="1" t="s">
        <v>9</v>
      </c>
      <c r="EM539" s="1" t="s">
        <v>8</v>
      </c>
      <c r="EN539" s="1" t="s">
        <v>8</v>
      </c>
    </row>
    <row r="540" spans="131:144">
      <c r="EA540">
        <v>7</v>
      </c>
      <c r="EB540" s="1" t="s">
        <v>435</v>
      </c>
      <c r="EC540" s="1" t="s">
        <v>405</v>
      </c>
      <c r="ED540" s="1" t="s">
        <v>223</v>
      </c>
      <c r="EE540" s="1" t="s">
        <v>9</v>
      </c>
      <c r="EF540" s="1" t="s">
        <v>8</v>
      </c>
      <c r="EG540" s="1" t="s">
        <v>8</v>
      </c>
      <c r="EH540" s="1" t="s">
        <v>8</v>
      </c>
      <c r="EI540" s="1" t="s">
        <v>12</v>
      </c>
      <c r="EJ540" s="1" t="s">
        <v>1</v>
      </c>
      <c r="EK540" s="1" t="s">
        <v>9</v>
      </c>
      <c r="EL540" s="1" t="s">
        <v>9</v>
      </c>
      <c r="EM540" s="1" t="s">
        <v>8</v>
      </c>
      <c r="EN540" s="1" t="s">
        <v>8</v>
      </c>
    </row>
    <row r="541" spans="131:144">
      <c r="EA541">
        <v>7</v>
      </c>
      <c r="EB541" s="1" t="s">
        <v>435</v>
      </c>
      <c r="EC541" s="1" t="s">
        <v>406</v>
      </c>
      <c r="ED541" s="1" t="s">
        <v>223</v>
      </c>
      <c r="EE541" s="1" t="s">
        <v>9</v>
      </c>
      <c r="EF541" s="1" t="s">
        <v>8</v>
      </c>
      <c r="EG541" s="1" t="s">
        <v>8</v>
      </c>
      <c r="EH541" s="1" t="s">
        <v>8</v>
      </c>
      <c r="EI541" s="1" t="s">
        <v>12</v>
      </c>
      <c r="EJ541" s="1" t="s">
        <v>1</v>
      </c>
      <c r="EK541" s="1" t="s">
        <v>9</v>
      </c>
      <c r="EL541" s="1" t="s">
        <v>9</v>
      </c>
      <c r="EM541" s="1" t="s">
        <v>8</v>
      </c>
      <c r="EN541" s="1" t="s">
        <v>8</v>
      </c>
    </row>
    <row r="542" spans="131:144">
      <c r="EA542">
        <v>7</v>
      </c>
      <c r="EB542" s="1" t="s">
        <v>435</v>
      </c>
      <c r="EC542" s="1" t="s">
        <v>407</v>
      </c>
      <c r="ED542" s="1" t="s">
        <v>223</v>
      </c>
      <c r="EE542" s="1" t="s">
        <v>9</v>
      </c>
      <c r="EF542" s="1" t="s">
        <v>8</v>
      </c>
      <c r="EG542" s="1" t="s">
        <v>8</v>
      </c>
      <c r="EH542" s="1" t="s">
        <v>8</v>
      </c>
      <c r="EI542" s="1" t="s">
        <v>12</v>
      </c>
      <c r="EJ542" s="1" t="s">
        <v>1</v>
      </c>
      <c r="EK542" s="1" t="s">
        <v>9</v>
      </c>
      <c r="EL542" s="1" t="s">
        <v>9</v>
      </c>
      <c r="EM542" s="1" t="s">
        <v>8</v>
      </c>
      <c r="EN542" s="1" t="s">
        <v>8</v>
      </c>
    </row>
    <row r="543" spans="131:144">
      <c r="EA543">
        <v>7</v>
      </c>
      <c r="EB543" s="1" t="s">
        <v>435</v>
      </c>
      <c r="EC543" s="1" t="s">
        <v>408</v>
      </c>
      <c r="ED543" s="1" t="s">
        <v>223</v>
      </c>
      <c r="EE543" s="1" t="s">
        <v>9</v>
      </c>
      <c r="EF543" s="1" t="s">
        <v>8</v>
      </c>
      <c r="EG543" s="1" t="s">
        <v>8</v>
      </c>
      <c r="EH543" s="1" t="s">
        <v>8</v>
      </c>
      <c r="EI543" s="1" t="s">
        <v>12</v>
      </c>
      <c r="EJ543" s="1" t="s">
        <v>1</v>
      </c>
      <c r="EK543" s="1" t="s">
        <v>9</v>
      </c>
      <c r="EL543" s="1" t="s">
        <v>9</v>
      </c>
      <c r="EM543" s="1" t="s">
        <v>8</v>
      </c>
      <c r="EN543" s="1" t="s">
        <v>8</v>
      </c>
    </row>
    <row r="544" spans="131:144">
      <c r="EA544">
        <v>7</v>
      </c>
      <c r="EB544" s="1" t="s">
        <v>436</v>
      </c>
      <c r="EC544" s="1" t="s">
        <v>404</v>
      </c>
      <c r="ED544" s="1" t="s">
        <v>223</v>
      </c>
      <c r="EE544" s="1" t="s">
        <v>9</v>
      </c>
      <c r="EF544" s="1" t="s">
        <v>8</v>
      </c>
      <c r="EG544" s="1" t="s">
        <v>8</v>
      </c>
      <c r="EH544" s="1" t="s">
        <v>8</v>
      </c>
      <c r="EI544" s="1" t="s">
        <v>12</v>
      </c>
      <c r="EJ544" s="1" t="s">
        <v>1</v>
      </c>
      <c r="EK544" s="1" t="s">
        <v>9</v>
      </c>
      <c r="EL544" s="1" t="s">
        <v>9</v>
      </c>
      <c r="EM544" s="1" t="s">
        <v>8</v>
      </c>
      <c r="EN544" s="1" t="s">
        <v>8</v>
      </c>
    </row>
    <row r="545" spans="131:144">
      <c r="EA545">
        <v>7</v>
      </c>
      <c r="EB545" s="1" t="s">
        <v>436</v>
      </c>
      <c r="EC545" s="1" t="s">
        <v>405</v>
      </c>
      <c r="ED545" s="1" t="s">
        <v>223</v>
      </c>
      <c r="EE545" s="1" t="s">
        <v>9</v>
      </c>
      <c r="EF545" s="1" t="s">
        <v>8</v>
      </c>
      <c r="EG545" s="1" t="s">
        <v>8</v>
      </c>
      <c r="EH545" s="1" t="s">
        <v>8</v>
      </c>
      <c r="EI545" s="1" t="s">
        <v>12</v>
      </c>
      <c r="EJ545" s="1" t="s">
        <v>1</v>
      </c>
      <c r="EK545" s="1" t="s">
        <v>9</v>
      </c>
      <c r="EL545" s="1" t="s">
        <v>9</v>
      </c>
      <c r="EM545" s="1" t="s">
        <v>8</v>
      </c>
      <c r="EN545" s="1" t="s">
        <v>8</v>
      </c>
    </row>
    <row r="546" spans="131:144">
      <c r="EA546">
        <v>7</v>
      </c>
      <c r="EB546" s="1" t="s">
        <v>436</v>
      </c>
      <c r="EC546" s="1" t="s">
        <v>406</v>
      </c>
      <c r="ED546" s="1" t="s">
        <v>223</v>
      </c>
      <c r="EE546" s="1" t="s">
        <v>9</v>
      </c>
      <c r="EF546" s="1" t="s">
        <v>8</v>
      </c>
      <c r="EG546" s="1" t="s">
        <v>8</v>
      </c>
      <c r="EH546" s="1" t="s">
        <v>8</v>
      </c>
      <c r="EI546" s="1" t="s">
        <v>12</v>
      </c>
      <c r="EJ546" s="1" t="s">
        <v>1</v>
      </c>
      <c r="EK546" s="1" t="s">
        <v>9</v>
      </c>
      <c r="EL546" s="1" t="s">
        <v>9</v>
      </c>
      <c r="EM546" s="1" t="s">
        <v>8</v>
      </c>
      <c r="EN546" s="1" t="s">
        <v>8</v>
      </c>
    </row>
    <row r="547" spans="131:144">
      <c r="EA547">
        <v>7</v>
      </c>
      <c r="EB547" s="1" t="s">
        <v>436</v>
      </c>
      <c r="EC547" s="1" t="s">
        <v>407</v>
      </c>
      <c r="ED547" s="1" t="s">
        <v>223</v>
      </c>
      <c r="EE547" s="1" t="s">
        <v>9</v>
      </c>
      <c r="EF547" s="1" t="s">
        <v>8</v>
      </c>
      <c r="EG547" s="1" t="s">
        <v>8</v>
      </c>
      <c r="EH547" s="1" t="s">
        <v>8</v>
      </c>
      <c r="EI547" s="1" t="s">
        <v>12</v>
      </c>
      <c r="EJ547" s="1" t="s">
        <v>1</v>
      </c>
      <c r="EK547" s="1" t="s">
        <v>9</v>
      </c>
      <c r="EL547" s="1" t="s">
        <v>9</v>
      </c>
      <c r="EM547" s="1" t="s">
        <v>8</v>
      </c>
      <c r="EN547" s="1" t="s">
        <v>8</v>
      </c>
    </row>
    <row r="548" spans="131:144">
      <c r="EA548">
        <v>7</v>
      </c>
      <c r="EB548" s="1" t="s">
        <v>436</v>
      </c>
      <c r="EC548" s="1" t="s">
        <v>408</v>
      </c>
      <c r="ED548" s="1" t="s">
        <v>223</v>
      </c>
      <c r="EE548" s="1" t="s">
        <v>9</v>
      </c>
      <c r="EF548" s="1" t="s">
        <v>8</v>
      </c>
      <c r="EG548" s="1" t="s">
        <v>8</v>
      </c>
      <c r="EH548" s="1" t="s">
        <v>8</v>
      </c>
      <c r="EI548" s="1" t="s">
        <v>12</v>
      </c>
      <c r="EJ548" s="1" t="s">
        <v>1</v>
      </c>
      <c r="EK548" s="1" t="s">
        <v>9</v>
      </c>
      <c r="EL548" s="1" t="s">
        <v>9</v>
      </c>
      <c r="EM548" s="1" t="s">
        <v>8</v>
      </c>
      <c r="EN548" s="1" t="s">
        <v>8</v>
      </c>
    </row>
    <row r="549" spans="131:144">
      <c r="EA549">
        <v>7</v>
      </c>
      <c r="EB549" s="1" t="s">
        <v>437</v>
      </c>
      <c r="EC549" s="1" t="s">
        <v>404</v>
      </c>
      <c r="ED549" s="1" t="s">
        <v>223</v>
      </c>
      <c r="EE549" s="1" t="s">
        <v>9</v>
      </c>
      <c r="EF549" s="1" t="s">
        <v>8</v>
      </c>
      <c r="EG549" s="1" t="s">
        <v>8</v>
      </c>
      <c r="EH549" s="1" t="s">
        <v>8</v>
      </c>
      <c r="EI549" s="1" t="s">
        <v>12</v>
      </c>
      <c r="EJ549" s="1" t="s">
        <v>1</v>
      </c>
      <c r="EK549" s="1" t="s">
        <v>9</v>
      </c>
      <c r="EL549" s="1" t="s">
        <v>9</v>
      </c>
      <c r="EM549" s="1" t="s">
        <v>8</v>
      </c>
      <c r="EN549" s="1" t="s">
        <v>8</v>
      </c>
    </row>
    <row r="550" spans="131:144">
      <c r="EA550">
        <v>7</v>
      </c>
      <c r="EB550" s="1" t="s">
        <v>437</v>
      </c>
      <c r="EC550" s="1" t="s">
        <v>405</v>
      </c>
      <c r="ED550" s="1" t="s">
        <v>223</v>
      </c>
      <c r="EE550" s="1" t="s">
        <v>9</v>
      </c>
      <c r="EF550" s="1" t="s">
        <v>8</v>
      </c>
      <c r="EG550" s="1" t="s">
        <v>8</v>
      </c>
      <c r="EH550" s="1" t="s">
        <v>8</v>
      </c>
      <c r="EI550" s="1" t="s">
        <v>12</v>
      </c>
      <c r="EJ550" s="1" t="s">
        <v>1</v>
      </c>
      <c r="EK550" s="1" t="s">
        <v>9</v>
      </c>
      <c r="EL550" s="1" t="s">
        <v>9</v>
      </c>
      <c r="EM550" s="1" t="s">
        <v>8</v>
      </c>
      <c r="EN550" s="1" t="s">
        <v>8</v>
      </c>
    </row>
    <row r="551" spans="131:144">
      <c r="EA551">
        <v>7</v>
      </c>
      <c r="EB551" s="1" t="s">
        <v>437</v>
      </c>
      <c r="EC551" s="1" t="s">
        <v>406</v>
      </c>
      <c r="ED551" s="1" t="s">
        <v>223</v>
      </c>
      <c r="EE551" s="1" t="s">
        <v>9</v>
      </c>
      <c r="EF551" s="1" t="s">
        <v>8</v>
      </c>
      <c r="EG551" s="1" t="s">
        <v>8</v>
      </c>
      <c r="EH551" s="1" t="s">
        <v>8</v>
      </c>
      <c r="EI551" s="1" t="s">
        <v>12</v>
      </c>
      <c r="EJ551" s="1" t="s">
        <v>1</v>
      </c>
      <c r="EK551" s="1" t="s">
        <v>9</v>
      </c>
      <c r="EL551" s="1" t="s">
        <v>9</v>
      </c>
      <c r="EM551" s="1" t="s">
        <v>8</v>
      </c>
      <c r="EN551" s="1" t="s">
        <v>8</v>
      </c>
    </row>
    <row r="552" spans="131:144">
      <c r="EA552">
        <v>7</v>
      </c>
      <c r="EB552" s="1" t="s">
        <v>437</v>
      </c>
      <c r="EC552" s="1" t="s">
        <v>407</v>
      </c>
      <c r="ED552" s="1" t="s">
        <v>223</v>
      </c>
      <c r="EE552" s="1" t="s">
        <v>9</v>
      </c>
      <c r="EF552" s="1" t="s">
        <v>8</v>
      </c>
      <c r="EG552" s="1" t="s">
        <v>8</v>
      </c>
      <c r="EH552" s="1" t="s">
        <v>8</v>
      </c>
      <c r="EI552" s="1" t="s">
        <v>12</v>
      </c>
      <c r="EJ552" s="1" t="s">
        <v>1</v>
      </c>
      <c r="EK552" s="1" t="s">
        <v>9</v>
      </c>
      <c r="EL552" s="1" t="s">
        <v>9</v>
      </c>
      <c r="EM552" s="1" t="s">
        <v>8</v>
      </c>
      <c r="EN552" s="1" t="s">
        <v>8</v>
      </c>
    </row>
    <row r="553" spans="131:144">
      <c r="EA553">
        <v>7</v>
      </c>
      <c r="EB553" s="1" t="s">
        <v>437</v>
      </c>
      <c r="EC553" s="1" t="s">
        <v>408</v>
      </c>
      <c r="ED553" s="1" t="s">
        <v>223</v>
      </c>
      <c r="EE553" s="1" t="s">
        <v>9</v>
      </c>
      <c r="EF553" s="1" t="s">
        <v>8</v>
      </c>
      <c r="EG553" s="1" t="s">
        <v>8</v>
      </c>
      <c r="EH553" s="1" t="s">
        <v>8</v>
      </c>
      <c r="EI553" s="1" t="s">
        <v>12</v>
      </c>
      <c r="EJ553" s="1" t="s">
        <v>1</v>
      </c>
      <c r="EK553" s="1" t="s">
        <v>9</v>
      </c>
      <c r="EL553" s="1" t="s">
        <v>9</v>
      </c>
      <c r="EM553" s="1" t="s">
        <v>8</v>
      </c>
      <c r="EN553" s="1" t="s">
        <v>8</v>
      </c>
    </row>
    <row r="554" spans="131:144">
      <c r="EA554">
        <v>7</v>
      </c>
      <c r="EB554" s="1" t="s">
        <v>438</v>
      </c>
      <c r="EC554" s="1" t="s">
        <v>404</v>
      </c>
      <c r="ED554" s="1" t="s">
        <v>223</v>
      </c>
      <c r="EE554" s="1" t="s">
        <v>9</v>
      </c>
      <c r="EF554" s="1" t="s">
        <v>8</v>
      </c>
      <c r="EG554" s="1" t="s">
        <v>8</v>
      </c>
      <c r="EH554" s="1" t="s">
        <v>8</v>
      </c>
      <c r="EI554" s="1" t="s">
        <v>12</v>
      </c>
      <c r="EJ554" s="1" t="s">
        <v>1</v>
      </c>
      <c r="EK554" s="1" t="s">
        <v>9</v>
      </c>
      <c r="EL554" s="1" t="s">
        <v>9</v>
      </c>
      <c r="EM554" s="1" t="s">
        <v>8</v>
      </c>
      <c r="EN554" s="1" t="s">
        <v>8</v>
      </c>
    </row>
    <row r="555" spans="131:144">
      <c r="EA555">
        <v>7</v>
      </c>
      <c r="EB555" s="1" t="s">
        <v>438</v>
      </c>
      <c r="EC555" s="1" t="s">
        <v>405</v>
      </c>
      <c r="ED555" s="1" t="s">
        <v>223</v>
      </c>
      <c r="EE555" s="1" t="s">
        <v>9</v>
      </c>
      <c r="EF555" s="1" t="s">
        <v>8</v>
      </c>
      <c r="EG555" s="1" t="s">
        <v>8</v>
      </c>
      <c r="EH555" s="1" t="s">
        <v>8</v>
      </c>
      <c r="EI555" s="1" t="s">
        <v>12</v>
      </c>
      <c r="EJ555" s="1" t="s">
        <v>1</v>
      </c>
      <c r="EK555" s="1" t="s">
        <v>9</v>
      </c>
      <c r="EL555" s="1" t="s">
        <v>9</v>
      </c>
      <c r="EM555" s="1" t="s">
        <v>8</v>
      </c>
      <c r="EN555" s="1" t="s">
        <v>8</v>
      </c>
    </row>
    <row r="556" spans="131:144">
      <c r="EA556">
        <v>7</v>
      </c>
      <c r="EB556" s="1" t="s">
        <v>438</v>
      </c>
      <c r="EC556" s="1" t="s">
        <v>406</v>
      </c>
      <c r="ED556" s="1" t="s">
        <v>223</v>
      </c>
      <c r="EE556" s="1" t="s">
        <v>9</v>
      </c>
      <c r="EF556" s="1" t="s">
        <v>8</v>
      </c>
      <c r="EG556" s="1" t="s">
        <v>8</v>
      </c>
      <c r="EH556" s="1" t="s">
        <v>8</v>
      </c>
      <c r="EI556" s="1" t="s">
        <v>12</v>
      </c>
      <c r="EJ556" s="1" t="s">
        <v>1</v>
      </c>
      <c r="EK556" s="1" t="s">
        <v>9</v>
      </c>
      <c r="EL556" s="1" t="s">
        <v>9</v>
      </c>
      <c r="EM556" s="1" t="s">
        <v>8</v>
      </c>
      <c r="EN556" s="1" t="s">
        <v>8</v>
      </c>
    </row>
    <row r="557" spans="131:144">
      <c r="EA557">
        <v>7</v>
      </c>
      <c r="EB557" s="1" t="s">
        <v>438</v>
      </c>
      <c r="EC557" s="1" t="s">
        <v>407</v>
      </c>
      <c r="ED557" s="1" t="s">
        <v>223</v>
      </c>
      <c r="EE557" s="1" t="s">
        <v>9</v>
      </c>
      <c r="EF557" s="1" t="s">
        <v>8</v>
      </c>
      <c r="EG557" s="1" t="s">
        <v>8</v>
      </c>
      <c r="EH557" s="1" t="s">
        <v>8</v>
      </c>
      <c r="EI557" s="1" t="s">
        <v>12</v>
      </c>
      <c r="EJ557" s="1" t="s">
        <v>1</v>
      </c>
      <c r="EK557" s="1" t="s">
        <v>9</v>
      </c>
      <c r="EL557" s="1" t="s">
        <v>9</v>
      </c>
      <c r="EM557" s="1" t="s">
        <v>8</v>
      </c>
      <c r="EN557" s="1" t="s">
        <v>8</v>
      </c>
    </row>
    <row r="558" spans="131:144">
      <c r="EA558">
        <v>7</v>
      </c>
      <c r="EB558" s="1" t="s">
        <v>438</v>
      </c>
      <c r="EC558" s="1" t="s">
        <v>408</v>
      </c>
      <c r="ED558" s="1" t="s">
        <v>223</v>
      </c>
      <c r="EE558" s="1" t="s">
        <v>9</v>
      </c>
      <c r="EF558" s="1" t="s">
        <v>8</v>
      </c>
      <c r="EG558" s="1" t="s">
        <v>8</v>
      </c>
      <c r="EH558" s="1" t="s">
        <v>8</v>
      </c>
      <c r="EI558" s="1" t="s">
        <v>12</v>
      </c>
      <c r="EJ558" s="1" t="s">
        <v>1</v>
      </c>
      <c r="EK558" s="1" t="s">
        <v>9</v>
      </c>
      <c r="EL558" s="1" t="s">
        <v>9</v>
      </c>
      <c r="EM558" s="1" t="s">
        <v>8</v>
      </c>
      <c r="EN558" s="1" t="s">
        <v>8</v>
      </c>
    </row>
    <row r="559" spans="131:144">
      <c r="EA559">
        <v>7</v>
      </c>
      <c r="EB559" s="1" t="s">
        <v>439</v>
      </c>
      <c r="EC559" s="1" t="s">
        <v>404</v>
      </c>
      <c r="ED559" s="1" t="s">
        <v>223</v>
      </c>
      <c r="EE559" s="1" t="s">
        <v>9</v>
      </c>
      <c r="EF559" s="1" t="s">
        <v>8</v>
      </c>
      <c r="EG559" s="1" t="s">
        <v>8</v>
      </c>
      <c r="EH559" s="1" t="s">
        <v>8</v>
      </c>
      <c r="EI559" s="1" t="s">
        <v>12</v>
      </c>
      <c r="EJ559" s="1" t="s">
        <v>1</v>
      </c>
      <c r="EK559" s="1" t="s">
        <v>9</v>
      </c>
      <c r="EL559" s="1" t="s">
        <v>9</v>
      </c>
      <c r="EM559" s="1" t="s">
        <v>8</v>
      </c>
      <c r="EN559" s="1" t="s">
        <v>8</v>
      </c>
    </row>
    <row r="560" spans="131:144">
      <c r="EA560">
        <v>7</v>
      </c>
      <c r="EB560" s="1" t="s">
        <v>439</v>
      </c>
      <c r="EC560" s="1" t="s">
        <v>405</v>
      </c>
      <c r="ED560" s="1" t="s">
        <v>223</v>
      </c>
      <c r="EE560" s="1" t="s">
        <v>9</v>
      </c>
      <c r="EF560" s="1" t="s">
        <v>8</v>
      </c>
      <c r="EG560" s="1" t="s">
        <v>8</v>
      </c>
      <c r="EH560" s="1" t="s">
        <v>8</v>
      </c>
      <c r="EI560" s="1" t="s">
        <v>12</v>
      </c>
      <c r="EJ560" s="1" t="s">
        <v>1</v>
      </c>
      <c r="EK560" s="1" t="s">
        <v>9</v>
      </c>
      <c r="EL560" s="1" t="s">
        <v>9</v>
      </c>
      <c r="EM560" s="1" t="s">
        <v>8</v>
      </c>
      <c r="EN560" s="1" t="s">
        <v>8</v>
      </c>
    </row>
    <row r="561" spans="131:144">
      <c r="EA561">
        <v>7</v>
      </c>
      <c r="EB561" s="1" t="s">
        <v>439</v>
      </c>
      <c r="EC561" s="1" t="s">
        <v>406</v>
      </c>
      <c r="ED561" s="1" t="s">
        <v>223</v>
      </c>
      <c r="EE561" s="1" t="s">
        <v>9</v>
      </c>
      <c r="EF561" s="1" t="s">
        <v>8</v>
      </c>
      <c r="EG561" s="1" t="s">
        <v>8</v>
      </c>
      <c r="EH561" s="1" t="s">
        <v>8</v>
      </c>
      <c r="EI561" s="1" t="s">
        <v>12</v>
      </c>
      <c r="EJ561" s="1" t="s">
        <v>1</v>
      </c>
      <c r="EK561" s="1" t="s">
        <v>9</v>
      </c>
      <c r="EL561" s="1" t="s">
        <v>9</v>
      </c>
      <c r="EM561" s="1" t="s">
        <v>8</v>
      </c>
      <c r="EN561" s="1" t="s">
        <v>8</v>
      </c>
    </row>
    <row r="562" spans="131:144">
      <c r="EA562">
        <v>7</v>
      </c>
      <c r="EB562" s="1" t="s">
        <v>439</v>
      </c>
      <c r="EC562" s="1" t="s">
        <v>407</v>
      </c>
      <c r="ED562" s="1" t="s">
        <v>223</v>
      </c>
      <c r="EE562" s="1" t="s">
        <v>9</v>
      </c>
      <c r="EF562" s="1" t="s">
        <v>8</v>
      </c>
      <c r="EG562" s="1" t="s">
        <v>8</v>
      </c>
      <c r="EH562" s="1" t="s">
        <v>8</v>
      </c>
      <c r="EI562" s="1" t="s">
        <v>12</v>
      </c>
      <c r="EJ562" s="1" t="s">
        <v>1</v>
      </c>
      <c r="EK562" s="1" t="s">
        <v>9</v>
      </c>
      <c r="EL562" s="1" t="s">
        <v>9</v>
      </c>
      <c r="EM562" s="1" t="s">
        <v>8</v>
      </c>
      <c r="EN562" s="1" t="s">
        <v>8</v>
      </c>
    </row>
    <row r="563" spans="131:144">
      <c r="EA563">
        <v>7</v>
      </c>
      <c r="EB563" s="1" t="s">
        <v>439</v>
      </c>
      <c r="EC563" s="1" t="s">
        <v>408</v>
      </c>
      <c r="ED563" s="1" t="s">
        <v>223</v>
      </c>
      <c r="EE563" s="1" t="s">
        <v>9</v>
      </c>
      <c r="EF563" s="1" t="s">
        <v>8</v>
      </c>
      <c r="EG563" s="1" t="s">
        <v>8</v>
      </c>
      <c r="EH563" s="1" t="s">
        <v>8</v>
      </c>
      <c r="EI563" s="1" t="s">
        <v>12</v>
      </c>
      <c r="EJ563" s="1" t="s">
        <v>1</v>
      </c>
      <c r="EK563" s="1" t="s">
        <v>9</v>
      </c>
      <c r="EL563" s="1" t="s">
        <v>9</v>
      </c>
      <c r="EM563" s="1" t="s">
        <v>8</v>
      </c>
      <c r="EN563" s="1" t="s">
        <v>8</v>
      </c>
    </row>
    <row r="564" spans="131:144">
      <c r="EA564">
        <v>7</v>
      </c>
      <c r="EB564" s="1" t="s">
        <v>440</v>
      </c>
      <c r="EC564" s="1" t="s">
        <v>404</v>
      </c>
      <c r="ED564" s="1" t="s">
        <v>223</v>
      </c>
      <c r="EE564" s="1" t="s">
        <v>9</v>
      </c>
      <c r="EF564" s="1" t="s">
        <v>8</v>
      </c>
      <c r="EG564" s="1" t="s">
        <v>8</v>
      </c>
      <c r="EH564" s="1" t="s">
        <v>8</v>
      </c>
      <c r="EI564" s="1" t="s">
        <v>12</v>
      </c>
      <c r="EJ564" s="1" t="s">
        <v>1</v>
      </c>
      <c r="EK564" s="1" t="s">
        <v>9</v>
      </c>
      <c r="EL564" s="1" t="s">
        <v>9</v>
      </c>
      <c r="EM564" s="1" t="s">
        <v>8</v>
      </c>
      <c r="EN564" s="1" t="s">
        <v>8</v>
      </c>
    </row>
    <row r="565" spans="131:144">
      <c r="EA565">
        <v>7</v>
      </c>
      <c r="EB565" s="1" t="s">
        <v>440</v>
      </c>
      <c r="EC565" s="1" t="s">
        <v>405</v>
      </c>
      <c r="ED565" s="1" t="s">
        <v>223</v>
      </c>
      <c r="EE565" s="1" t="s">
        <v>9</v>
      </c>
      <c r="EF565" s="1" t="s">
        <v>8</v>
      </c>
      <c r="EG565" s="1" t="s">
        <v>8</v>
      </c>
      <c r="EH565" s="1" t="s">
        <v>8</v>
      </c>
      <c r="EI565" s="1" t="s">
        <v>12</v>
      </c>
      <c r="EJ565" s="1" t="s">
        <v>1</v>
      </c>
      <c r="EK565" s="1" t="s">
        <v>9</v>
      </c>
      <c r="EL565" s="1" t="s">
        <v>9</v>
      </c>
      <c r="EM565" s="1" t="s">
        <v>8</v>
      </c>
      <c r="EN565" s="1" t="s">
        <v>8</v>
      </c>
    </row>
    <row r="566" spans="131:144">
      <c r="EA566">
        <v>7</v>
      </c>
      <c r="EB566" s="1" t="s">
        <v>440</v>
      </c>
      <c r="EC566" s="1" t="s">
        <v>406</v>
      </c>
      <c r="ED566" s="1" t="s">
        <v>223</v>
      </c>
      <c r="EE566" s="1" t="s">
        <v>9</v>
      </c>
      <c r="EF566" s="1" t="s">
        <v>8</v>
      </c>
      <c r="EG566" s="1" t="s">
        <v>8</v>
      </c>
      <c r="EH566" s="1" t="s">
        <v>8</v>
      </c>
      <c r="EI566" s="1" t="s">
        <v>12</v>
      </c>
      <c r="EJ566" s="1" t="s">
        <v>1</v>
      </c>
      <c r="EK566" s="1" t="s">
        <v>9</v>
      </c>
      <c r="EL566" s="1" t="s">
        <v>9</v>
      </c>
      <c r="EM566" s="1" t="s">
        <v>8</v>
      </c>
      <c r="EN566" s="1" t="s">
        <v>8</v>
      </c>
    </row>
    <row r="567" spans="131:144">
      <c r="EA567">
        <v>7</v>
      </c>
      <c r="EB567" s="1" t="s">
        <v>440</v>
      </c>
      <c r="EC567" s="1" t="s">
        <v>407</v>
      </c>
      <c r="ED567" s="1" t="s">
        <v>223</v>
      </c>
      <c r="EE567" s="1" t="s">
        <v>9</v>
      </c>
      <c r="EF567" s="1" t="s">
        <v>8</v>
      </c>
      <c r="EG567" s="1" t="s">
        <v>8</v>
      </c>
      <c r="EH567" s="1" t="s">
        <v>8</v>
      </c>
      <c r="EI567" s="1" t="s">
        <v>12</v>
      </c>
      <c r="EJ567" s="1" t="s">
        <v>1</v>
      </c>
      <c r="EK567" s="1" t="s">
        <v>9</v>
      </c>
      <c r="EL567" s="1" t="s">
        <v>9</v>
      </c>
      <c r="EM567" s="1" t="s">
        <v>8</v>
      </c>
      <c r="EN567" s="1" t="s">
        <v>8</v>
      </c>
    </row>
    <row r="568" spans="131:144">
      <c r="EA568">
        <v>7</v>
      </c>
      <c r="EB568" s="1" t="s">
        <v>440</v>
      </c>
      <c r="EC568" s="1" t="s">
        <v>408</v>
      </c>
      <c r="ED568" s="1" t="s">
        <v>223</v>
      </c>
      <c r="EE568" s="1" t="s">
        <v>9</v>
      </c>
      <c r="EF568" s="1" t="s">
        <v>8</v>
      </c>
      <c r="EG568" s="1" t="s">
        <v>8</v>
      </c>
      <c r="EH568" s="1" t="s">
        <v>8</v>
      </c>
      <c r="EI568" s="1" t="s">
        <v>12</v>
      </c>
      <c r="EJ568" s="1" t="s">
        <v>1</v>
      </c>
      <c r="EK568" s="1" t="s">
        <v>9</v>
      </c>
      <c r="EL568" s="1" t="s">
        <v>9</v>
      </c>
      <c r="EM568" s="1" t="s">
        <v>8</v>
      </c>
      <c r="EN568" s="1" t="s">
        <v>8</v>
      </c>
    </row>
    <row r="569" spans="131:144">
      <c r="EA569">
        <v>7</v>
      </c>
      <c r="EB569" s="1" t="s">
        <v>441</v>
      </c>
      <c r="EC569" s="1" t="s">
        <v>404</v>
      </c>
      <c r="ED569" s="1" t="s">
        <v>223</v>
      </c>
      <c r="EE569" s="1" t="s">
        <v>9</v>
      </c>
      <c r="EF569" s="1" t="s">
        <v>8</v>
      </c>
      <c r="EG569" s="1" t="s">
        <v>8</v>
      </c>
      <c r="EH569" s="1" t="s">
        <v>8</v>
      </c>
      <c r="EI569" s="1" t="s">
        <v>12</v>
      </c>
      <c r="EJ569" s="1" t="s">
        <v>1</v>
      </c>
      <c r="EK569" s="1" t="s">
        <v>9</v>
      </c>
      <c r="EL569" s="1" t="s">
        <v>9</v>
      </c>
      <c r="EM569" s="1" t="s">
        <v>8</v>
      </c>
      <c r="EN569" s="1" t="s">
        <v>8</v>
      </c>
    </row>
    <row r="570" spans="131:144">
      <c r="EA570">
        <v>7</v>
      </c>
      <c r="EB570" s="1" t="s">
        <v>441</v>
      </c>
      <c r="EC570" s="1" t="s">
        <v>405</v>
      </c>
      <c r="ED570" s="1" t="s">
        <v>223</v>
      </c>
      <c r="EE570" s="1" t="s">
        <v>9</v>
      </c>
      <c r="EF570" s="1" t="s">
        <v>8</v>
      </c>
      <c r="EG570" s="1" t="s">
        <v>8</v>
      </c>
      <c r="EH570" s="1" t="s">
        <v>8</v>
      </c>
      <c r="EI570" s="1" t="s">
        <v>12</v>
      </c>
      <c r="EJ570" s="1" t="s">
        <v>1</v>
      </c>
      <c r="EK570" s="1" t="s">
        <v>9</v>
      </c>
      <c r="EL570" s="1" t="s">
        <v>9</v>
      </c>
      <c r="EM570" s="1" t="s">
        <v>8</v>
      </c>
      <c r="EN570" s="1" t="s">
        <v>8</v>
      </c>
    </row>
    <row r="571" spans="131:144">
      <c r="EA571">
        <v>7</v>
      </c>
      <c r="EB571" s="1" t="s">
        <v>441</v>
      </c>
      <c r="EC571" s="1" t="s">
        <v>406</v>
      </c>
      <c r="ED571" s="1" t="s">
        <v>223</v>
      </c>
      <c r="EE571" s="1" t="s">
        <v>9</v>
      </c>
      <c r="EF571" s="1" t="s">
        <v>8</v>
      </c>
      <c r="EG571" s="1" t="s">
        <v>8</v>
      </c>
      <c r="EH571" s="1" t="s">
        <v>8</v>
      </c>
      <c r="EI571" s="1" t="s">
        <v>12</v>
      </c>
      <c r="EJ571" s="1" t="s">
        <v>1</v>
      </c>
      <c r="EK571" s="1" t="s">
        <v>9</v>
      </c>
      <c r="EL571" s="1" t="s">
        <v>9</v>
      </c>
      <c r="EM571" s="1" t="s">
        <v>8</v>
      </c>
      <c r="EN571" s="1" t="s">
        <v>8</v>
      </c>
    </row>
    <row r="572" spans="131:144">
      <c r="EA572">
        <v>7</v>
      </c>
      <c r="EB572" s="1" t="s">
        <v>441</v>
      </c>
      <c r="EC572" s="1" t="s">
        <v>407</v>
      </c>
      <c r="ED572" s="1" t="s">
        <v>223</v>
      </c>
      <c r="EE572" s="1" t="s">
        <v>9</v>
      </c>
      <c r="EF572" s="1" t="s">
        <v>8</v>
      </c>
      <c r="EG572" s="1" t="s">
        <v>8</v>
      </c>
      <c r="EH572" s="1" t="s">
        <v>8</v>
      </c>
      <c r="EI572" s="1" t="s">
        <v>12</v>
      </c>
      <c r="EJ572" s="1" t="s">
        <v>1</v>
      </c>
      <c r="EK572" s="1" t="s">
        <v>9</v>
      </c>
      <c r="EL572" s="1" t="s">
        <v>9</v>
      </c>
      <c r="EM572" s="1" t="s">
        <v>8</v>
      </c>
      <c r="EN572" s="1" t="s">
        <v>8</v>
      </c>
    </row>
    <row r="573" spans="131:144">
      <c r="EA573">
        <v>7</v>
      </c>
      <c r="EB573" s="1" t="s">
        <v>441</v>
      </c>
      <c r="EC573" s="1" t="s">
        <v>408</v>
      </c>
      <c r="ED573" s="1" t="s">
        <v>223</v>
      </c>
      <c r="EE573" s="1" t="s">
        <v>9</v>
      </c>
      <c r="EF573" s="1" t="s">
        <v>8</v>
      </c>
      <c r="EG573" s="1" t="s">
        <v>8</v>
      </c>
      <c r="EH573" s="1" t="s">
        <v>8</v>
      </c>
      <c r="EI573" s="1" t="s">
        <v>12</v>
      </c>
      <c r="EJ573" s="1" t="s">
        <v>1</v>
      </c>
      <c r="EK573" s="1" t="s">
        <v>9</v>
      </c>
      <c r="EL573" s="1" t="s">
        <v>9</v>
      </c>
      <c r="EM573" s="1" t="s">
        <v>8</v>
      </c>
      <c r="EN573" s="1" t="s">
        <v>8</v>
      </c>
    </row>
    <row r="574" spans="131:144">
      <c r="EA574">
        <v>7</v>
      </c>
      <c r="EB574" s="1" t="s">
        <v>442</v>
      </c>
      <c r="EC574" s="1" t="s">
        <v>404</v>
      </c>
      <c r="ED574" s="1" t="s">
        <v>223</v>
      </c>
      <c r="EE574" s="1" t="s">
        <v>9</v>
      </c>
      <c r="EF574" s="1" t="s">
        <v>8</v>
      </c>
      <c r="EG574" s="1" t="s">
        <v>8</v>
      </c>
      <c r="EH574" s="1" t="s">
        <v>8</v>
      </c>
      <c r="EI574" s="1" t="s">
        <v>12</v>
      </c>
      <c r="EJ574" s="1" t="s">
        <v>1</v>
      </c>
      <c r="EK574" s="1" t="s">
        <v>9</v>
      </c>
      <c r="EL574" s="1" t="s">
        <v>9</v>
      </c>
      <c r="EM574" s="1" t="s">
        <v>8</v>
      </c>
      <c r="EN574" s="1" t="s">
        <v>8</v>
      </c>
    </row>
    <row r="575" spans="131:144">
      <c r="EA575">
        <v>7</v>
      </c>
      <c r="EB575" s="1" t="s">
        <v>442</v>
      </c>
      <c r="EC575" s="1" t="s">
        <v>405</v>
      </c>
      <c r="ED575" s="1" t="s">
        <v>223</v>
      </c>
      <c r="EE575" s="1" t="s">
        <v>9</v>
      </c>
      <c r="EF575" s="1" t="s">
        <v>8</v>
      </c>
      <c r="EG575" s="1" t="s">
        <v>8</v>
      </c>
      <c r="EH575" s="1" t="s">
        <v>8</v>
      </c>
      <c r="EI575" s="1" t="s">
        <v>12</v>
      </c>
      <c r="EJ575" s="1" t="s">
        <v>1</v>
      </c>
      <c r="EK575" s="1" t="s">
        <v>9</v>
      </c>
      <c r="EL575" s="1" t="s">
        <v>9</v>
      </c>
      <c r="EM575" s="1" t="s">
        <v>8</v>
      </c>
      <c r="EN575" s="1" t="s">
        <v>8</v>
      </c>
    </row>
    <row r="576" spans="131:144">
      <c r="EA576">
        <v>7</v>
      </c>
      <c r="EB576" s="1" t="s">
        <v>442</v>
      </c>
      <c r="EC576" s="1" t="s">
        <v>406</v>
      </c>
      <c r="ED576" s="1" t="s">
        <v>223</v>
      </c>
      <c r="EE576" s="1" t="s">
        <v>9</v>
      </c>
      <c r="EF576" s="1" t="s">
        <v>8</v>
      </c>
      <c r="EG576" s="1" t="s">
        <v>8</v>
      </c>
      <c r="EH576" s="1" t="s">
        <v>8</v>
      </c>
      <c r="EI576" s="1" t="s">
        <v>12</v>
      </c>
      <c r="EJ576" s="1" t="s">
        <v>1</v>
      </c>
      <c r="EK576" s="1" t="s">
        <v>9</v>
      </c>
      <c r="EL576" s="1" t="s">
        <v>9</v>
      </c>
      <c r="EM576" s="1" t="s">
        <v>8</v>
      </c>
      <c r="EN576" s="1" t="s">
        <v>8</v>
      </c>
    </row>
    <row r="577" spans="131:144">
      <c r="EA577">
        <v>7</v>
      </c>
      <c r="EB577" s="1" t="s">
        <v>442</v>
      </c>
      <c r="EC577" s="1" t="s">
        <v>407</v>
      </c>
      <c r="ED577" s="1" t="s">
        <v>223</v>
      </c>
      <c r="EE577" s="1" t="s">
        <v>9</v>
      </c>
      <c r="EF577" s="1" t="s">
        <v>8</v>
      </c>
      <c r="EG577" s="1" t="s">
        <v>8</v>
      </c>
      <c r="EH577" s="1" t="s">
        <v>8</v>
      </c>
      <c r="EI577" s="1" t="s">
        <v>12</v>
      </c>
      <c r="EJ577" s="1" t="s">
        <v>1</v>
      </c>
      <c r="EK577" s="1" t="s">
        <v>9</v>
      </c>
      <c r="EL577" s="1" t="s">
        <v>9</v>
      </c>
      <c r="EM577" s="1" t="s">
        <v>8</v>
      </c>
      <c r="EN577" s="1" t="s">
        <v>8</v>
      </c>
    </row>
    <row r="578" spans="131:144">
      <c r="EA578">
        <v>7</v>
      </c>
      <c r="EB578" s="1" t="s">
        <v>442</v>
      </c>
      <c r="EC578" s="1" t="s">
        <v>408</v>
      </c>
      <c r="ED578" s="1" t="s">
        <v>223</v>
      </c>
      <c r="EE578" s="1" t="s">
        <v>9</v>
      </c>
      <c r="EF578" s="1" t="s">
        <v>8</v>
      </c>
      <c r="EG578" s="1" t="s">
        <v>8</v>
      </c>
      <c r="EH578" s="1" t="s">
        <v>8</v>
      </c>
      <c r="EI578" s="1" t="s">
        <v>12</v>
      </c>
      <c r="EJ578" s="1" t="s">
        <v>1</v>
      </c>
      <c r="EK578" s="1" t="s">
        <v>9</v>
      </c>
      <c r="EL578" s="1" t="s">
        <v>9</v>
      </c>
      <c r="EM578" s="1" t="s">
        <v>8</v>
      </c>
      <c r="EN578" s="1" t="s">
        <v>8</v>
      </c>
    </row>
    <row r="579" spans="131:144">
      <c r="EA579">
        <v>7</v>
      </c>
      <c r="EB579" s="1" t="s">
        <v>443</v>
      </c>
      <c r="EC579" s="1" t="s">
        <v>404</v>
      </c>
      <c r="ED579" s="1" t="s">
        <v>223</v>
      </c>
      <c r="EE579" s="1" t="s">
        <v>9</v>
      </c>
      <c r="EF579" s="1" t="s">
        <v>8</v>
      </c>
      <c r="EG579" s="1" t="s">
        <v>8</v>
      </c>
      <c r="EH579" s="1" t="s">
        <v>8</v>
      </c>
      <c r="EI579" s="1" t="s">
        <v>12</v>
      </c>
      <c r="EJ579" s="1" t="s">
        <v>1</v>
      </c>
      <c r="EK579" s="1" t="s">
        <v>9</v>
      </c>
      <c r="EL579" s="1" t="s">
        <v>9</v>
      </c>
      <c r="EM579" s="1" t="s">
        <v>8</v>
      </c>
      <c r="EN579" s="1" t="s">
        <v>8</v>
      </c>
    </row>
    <row r="580" spans="131:144">
      <c r="EA580">
        <v>7</v>
      </c>
      <c r="EB580" s="1" t="s">
        <v>443</v>
      </c>
      <c r="EC580" s="1" t="s">
        <v>405</v>
      </c>
      <c r="ED580" s="1" t="s">
        <v>223</v>
      </c>
      <c r="EE580" s="1" t="s">
        <v>9</v>
      </c>
      <c r="EF580" s="1" t="s">
        <v>8</v>
      </c>
      <c r="EG580" s="1" t="s">
        <v>8</v>
      </c>
      <c r="EH580" s="1" t="s">
        <v>8</v>
      </c>
      <c r="EI580" s="1" t="s">
        <v>12</v>
      </c>
      <c r="EJ580" s="1" t="s">
        <v>1</v>
      </c>
      <c r="EK580" s="1" t="s">
        <v>9</v>
      </c>
      <c r="EL580" s="1" t="s">
        <v>9</v>
      </c>
      <c r="EM580" s="1" t="s">
        <v>8</v>
      </c>
      <c r="EN580" s="1" t="s">
        <v>8</v>
      </c>
    </row>
    <row r="581" spans="131:144">
      <c r="EA581">
        <v>7</v>
      </c>
      <c r="EB581" s="1" t="s">
        <v>443</v>
      </c>
      <c r="EC581" s="1" t="s">
        <v>406</v>
      </c>
      <c r="ED581" s="1" t="s">
        <v>223</v>
      </c>
      <c r="EE581" s="1" t="s">
        <v>9</v>
      </c>
      <c r="EF581" s="1" t="s">
        <v>8</v>
      </c>
      <c r="EG581" s="1" t="s">
        <v>8</v>
      </c>
      <c r="EH581" s="1" t="s">
        <v>8</v>
      </c>
      <c r="EI581" s="1" t="s">
        <v>12</v>
      </c>
      <c r="EJ581" s="1" t="s">
        <v>1</v>
      </c>
      <c r="EK581" s="1" t="s">
        <v>9</v>
      </c>
      <c r="EL581" s="1" t="s">
        <v>9</v>
      </c>
      <c r="EM581" s="1" t="s">
        <v>8</v>
      </c>
      <c r="EN581" s="1" t="s">
        <v>8</v>
      </c>
    </row>
    <row r="582" spans="131:144">
      <c r="EA582">
        <v>7</v>
      </c>
      <c r="EB582" s="1" t="s">
        <v>443</v>
      </c>
      <c r="EC582" s="1" t="s">
        <v>407</v>
      </c>
      <c r="ED582" s="1" t="s">
        <v>223</v>
      </c>
      <c r="EE582" s="1" t="s">
        <v>9</v>
      </c>
      <c r="EF582" s="1" t="s">
        <v>8</v>
      </c>
      <c r="EG582" s="1" t="s">
        <v>8</v>
      </c>
      <c r="EH582" s="1" t="s">
        <v>8</v>
      </c>
      <c r="EI582" s="1" t="s">
        <v>12</v>
      </c>
      <c r="EJ582" s="1" t="s">
        <v>1</v>
      </c>
      <c r="EK582" s="1" t="s">
        <v>9</v>
      </c>
      <c r="EL582" s="1" t="s">
        <v>9</v>
      </c>
      <c r="EM582" s="1" t="s">
        <v>8</v>
      </c>
      <c r="EN582" s="1" t="s">
        <v>8</v>
      </c>
    </row>
    <row r="583" spans="131:144">
      <c r="EA583">
        <v>7</v>
      </c>
      <c r="EB583" s="1" t="s">
        <v>443</v>
      </c>
      <c r="EC583" s="1" t="s">
        <v>408</v>
      </c>
      <c r="ED583" s="1" t="s">
        <v>223</v>
      </c>
      <c r="EE583" s="1" t="s">
        <v>9</v>
      </c>
      <c r="EF583" s="1" t="s">
        <v>8</v>
      </c>
      <c r="EG583" s="1" t="s">
        <v>8</v>
      </c>
      <c r="EH583" s="1" t="s">
        <v>8</v>
      </c>
      <c r="EI583" s="1" t="s">
        <v>12</v>
      </c>
      <c r="EJ583" s="1" t="s">
        <v>1</v>
      </c>
      <c r="EK583" s="1" t="s">
        <v>9</v>
      </c>
      <c r="EL583" s="1" t="s">
        <v>9</v>
      </c>
      <c r="EM583" s="1" t="s">
        <v>8</v>
      </c>
      <c r="EN583" s="1" t="s">
        <v>8</v>
      </c>
    </row>
    <row r="584" spans="131:144">
      <c r="EA584">
        <v>7</v>
      </c>
      <c r="EB584" s="1" t="s">
        <v>444</v>
      </c>
      <c r="EC584" s="1" t="s">
        <v>404</v>
      </c>
      <c r="ED584" s="1" t="s">
        <v>223</v>
      </c>
      <c r="EE584" s="1" t="s">
        <v>9</v>
      </c>
      <c r="EF584" s="1" t="s">
        <v>8</v>
      </c>
      <c r="EG584" s="1" t="s">
        <v>8</v>
      </c>
      <c r="EH584" s="1" t="s">
        <v>8</v>
      </c>
      <c r="EI584" s="1" t="s">
        <v>12</v>
      </c>
      <c r="EJ584" s="1" t="s">
        <v>1</v>
      </c>
      <c r="EK584" s="1" t="s">
        <v>9</v>
      </c>
      <c r="EL584" s="1" t="s">
        <v>9</v>
      </c>
      <c r="EM584" s="1" t="s">
        <v>8</v>
      </c>
      <c r="EN584" s="1" t="s">
        <v>8</v>
      </c>
    </row>
    <row r="585" spans="131:144">
      <c r="EA585">
        <v>7</v>
      </c>
      <c r="EB585" s="1" t="s">
        <v>444</v>
      </c>
      <c r="EC585" s="1" t="s">
        <v>405</v>
      </c>
      <c r="ED585" s="1" t="s">
        <v>223</v>
      </c>
      <c r="EE585" s="1" t="s">
        <v>9</v>
      </c>
      <c r="EF585" s="1" t="s">
        <v>8</v>
      </c>
      <c r="EG585" s="1" t="s">
        <v>8</v>
      </c>
      <c r="EH585" s="1" t="s">
        <v>8</v>
      </c>
      <c r="EI585" s="1" t="s">
        <v>12</v>
      </c>
      <c r="EJ585" s="1" t="s">
        <v>1</v>
      </c>
      <c r="EK585" s="1" t="s">
        <v>9</v>
      </c>
      <c r="EL585" s="1" t="s">
        <v>9</v>
      </c>
      <c r="EM585" s="1" t="s">
        <v>8</v>
      </c>
      <c r="EN585" s="1" t="s">
        <v>8</v>
      </c>
    </row>
    <row r="586" spans="131:144">
      <c r="EA586">
        <v>7</v>
      </c>
      <c r="EB586" s="1" t="s">
        <v>444</v>
      </c>
      <c r="EC586" s="1" t="s">
        <v>406</v>
      </c>
      <c r="ED586" s="1" t="s">
        <v>223</v>
      </c>
      <c r="EE586" s="1" t="s">
        <v>9</v>
      </c>
      <c r="EF586" s="1" t="s">
        <v>8</v>
      </c>
      <c r="EG586" s="1" t="s">
        <v>8</v>
      </c>
      <c r="EH586" s="1" t="s">
        <v>8</v>
      </c>
      <c r="EI586" s="1" t="s">
        <v>12</v>
      </c>
      <c r="EJ586" s="1" t="s">
        <v>1</v>
      </c>
      <c r="EK586" s="1" t="s">
        <v>9</v>
      </c>
      <c r="EL586" s="1" t="s">
        <v>9</v>
      </c>
      <c r="EM586" s="1" t="s">
        <v>8</v>
      </c>
      <c r="EN586" s="1" t="s">
        <v>8</v>
      </c>
    </row>
    <row r="587" spans="131:144">
      <c r="EA587">
        <v>7</v>
      </c>
      <c r="EB587" s="1" t="s">
        <v>444</v>
      </c>
      <c r="EC587" s="1" t="s">
        <v>407</v>
      </c>
      <c r="ED587" s="1" t="s">
        <v>223</v>
      </c>
      <c r="EE587" s="1" t="s">
        <v>9</v>
      </c>
      <c r="EF587" s="1" t="s">
        <v>8</v>
      </c>
      <c r="EG587" s="1" t="s">
        <v>8</v>
      </c>
      <c r="EH587" s="1" t="s">
        <v>8</v>
      </c>
      <c r="EI587" s="1" t="s">
        <v>12</v>
      </c>
      <c r="EJ587" s="1" t="s">
        <v>1</v>
      </c>
      <c r="EK587" s="1" t="s">
        <v>9</v>
      </c>
      <c r="EL587" s="1" t="s">
        <v>9</v>
      </c>
      <c r="EM587" s="1" t="s">
        <v>8</v>
      </c>
      <c r="EN587" s="1" t="s">
        <v>8</v>
      </c>
    </row>
    <row r="588" spans="131:144">
      <c r="EA588">
        <v>7</v>
      </c>
      <c r="EB588" s="1" t="s">
        <v>444</v>
      </c>
      <c r="EC588" s="1" t="s">
        <v>408</v>
      </c>
      <c r="ED588" s="1" t="s">
        <v>223</v>
      </c>
      <c r="EE588" s="1" t="s">
        <v>9</v>
      </c>
      <c r="EF588" s="1" t="s">
        <v>8</v>
      </c>
      <c r="EG588" s="1" t="s">
        <v>8</v>
      </c>
      <c r="EH588" s="1" t="s">
        <v>8</v>
      </c>
      <c r="EI588" s="1" t="s">
        <v>12</v>
      </c>
      <c r="EJ588" s="1" t="s">
        <v>1</v>
      </c>
      <c r="EK588" s="1" t="s">
        <v>9</v>
      </c>
      <c r="EL588" s="1" t="s">
        <v>9</v>
      </c>
      <c r="EM588" s="1" t="s">
        <v>8</v>
      </c>
      <c r="EN588" s="1" t="s">
        <v>8</v>
      </c>
    </row>
    <row r="589" spans="131:144">
      <c r="EA589">
        <v>7</v>
      </c>
      <c r="EB589" s="1" t="s">
        <v>445</v>
      </c>
      <c r="EC589" s="1" t="s">
        <v>404</v>
      </c>
      <c r="ED589" s="1" t="s">
        <v>223</v>
      </c>
      <c r="EE589" s="1" t="s">
        <v>9</v>
      </c>
      <c r="EF589" s="1" t="s">
        <v>8</v>
      </c>
      <c r="EG589" s="1" t="s">
        <v>8</v>
      </c>
      <c r="EH589" s="1" t="s">
        <v>8</v>
      </c>
      <c r="EI589" s="1" t="s">
        <v>12</v>
      </c>
      <c r="EJ589" s="1" t="s">
        <v>1</v>
      </c>
      <c r="EK589" s="1" t="s">
        <v>9</v>
      </c>
      <c r="EL589" s="1" t="s">
        <v>9</v>
      </c>
      <c r="EM589" s="1" t="s">
        <v>8</v>
      </c>
      <c r="EN589" s="1" t="s">
        <v>8</v>
      </c>
    </row>
    <row r="590" spans="131:144">
      <c r="EA590">
        <v>7</v>
      </c>
      <c r="EB590" s="1" t="s">
        <v>445</v>
      </c>
      <c r="EC590" s="1" t="s">
        <v>405</v>
      </c>
      <c r="ED590" s="1" t="s">
        <v>223</v>
      </c>
      <c r="EE590" s="1" t="s">
        <v>9</v>
      </c>
      <c r="EF590" s="1" t="s">
        <v>8</v>
      </c>
      <c r="EG590" s="1" t="s">
        <v>8</v>
      </c>
      <c r="EH590" s="1" t="s">
        <v>8</v>
      </c>
      <c r="EI590" s="1" t="s">
        <v>12</v>
      </c>
      <c r="EJ590" s="1" t="s">
        <v>1</v>
      </c>
      <c r="EK590" s="1" t="s">
        <v>9</v>
      </c>
      <c r="EL590" s="1" t="s">
        <v>9</v>
      </c>
      <c r="EM590" s="1" t="s">
        <v>8</v>
      </c>
      <c r="EN590" s="1" t="s">
        <v>8</v>
      </c>
    </row>
    <row r="591" spans="131:144">
      <c r="EA591">
        <v>7</v>
      </c>
      <c r="EB591" s="1" t="s">
        <v>445</v>
      </c>
      <c r="EC591" s="1" t="s">
        <v>406</v>
      </c>
      <c r="ED591" s="1" t="s">
        <v>223</v>
      </c>
      <c r="EE591" s="1" t="s">
        <v>9</v>
      </c>
      <c r="EF591" s="1" t="s">
        <v>8</v>
      </c>
      <c r="EG591" s="1" t="s">
        <v>8</v>
      </c>
      <c r="EH591" s="1" t="s">
        <v>8</v>
      </c>
      <c r="EI591" s="1" t="s">
        <v>12</v>
      </c>
      <c r="EJ591" s="1" t="s">
        <v>1</v>
      </c>
      <c r="EK591" s="1" t="s">
        <v>9</v>
      </c>
      <c r="EL591" s="1" t="s">
        <v>9</v>
      </c>
      <c r="EM591" s="1" t="s">
        <v>8</v>
      </c>
      <c r="EN591" s="1" t="s">
        <v>8</v>
      </c>
    </row>
    <row r="592" spans="131:144">
      <c r="EA592">
        <v>7</v>
      </c>
      <c r="EB592" s="1" t="s">
        <v>445</v>
      </c>
      <c r="EC592" s="1" t="s">
        <v>407</v>
      </c>
      <c r="ED592" s="1" t="s">
        <v>223</v>
      </c>
      <c r="EE592" s="1" t="s">
        <v>9</v>
      </c>
      <c r="EF592" s="1" t="s">
        <v>8</v>
      </c>
      <c r="EG592" s="1" t="s">
        <v>8</v>
      </c>
      <c r="EH592" s="1" t="s">
        <v>8</v>
      </c>
      <c r="EI592" s="1" t="s">
        <v>12</v>
      </c>
      <c r="EJ592" s="1" t="s">
        <v>1</v>
      </c>
      <c r="EK592" s="1" t="s">
        <v>9</v>
      </c>
      <c r="EL592" s="1" t="s">
        <v>9</v>
      </c>
      <c r="EM592" s="1" t="s">
        <v>8</v>
      </c>
      <c r="EN592" s="1" t="s">
        <v>8</v>
      </c>
    </row>
    <row r="593" spans="131:144">
      <c r="EA593">
        <v>7</v>
      </c>
      <c r="EB593" s="1" t="s">
        <v>445</v>
      </c>
      <c r="EC593" s="1" t="s">
        <v>408</v>
      </c>
      <c r="ED593" s="1" t="s">
        <v>223</v>
      </c>
      <c r="EE593" s="1" t="s">
        <v>9</v>
      </c>
      <c r="EF593" s="1" t="s">
        <v>8</v>
      </c>
      <c r="EG593" s="1" t="s">
        <v>8</v>
      </c>
      <c r="EH593" s="1" t="s">
        <v>8</v>
      </c>
      <c r="EI593" s="1" t="s">
        <v>12</v>
      </c>
      <c r="EJ593" s="1" t="s">
        <v>1</v>
      </c>
      <c r="EK593" s="1" t="s">
        <v>9</v>
      </c>
      <c r="EL593" s="1" t="s">
        <v>9</v>
      </c>
      <c r="EM593" s="1" t="s">
        <v>8</v>
      </c>
      <c r="EN593" s="1" t="s">
        <v>8</v>
      </c>
    </row>
    <row r="594" spans="131:144">
      <c r="EA594">
        <v>7</v>
      </c>
      <c r="EB594" s="1" t="s">
        <v>446</v>
      </c>
      <c r="EC594" s="1" t="s">
        <v>404</v>
      </c>
      <c r="ED594" s="1" t="s">
        <v>223</v>
      </c>
      <c r="EE594" s="1" t="s">
        <v>9</v>
      </c>
      <c r="EF594" s="1" t="s">
        <v>8</v>
      </c>
      <c r="EG594" s="1" t="s">
        <v>8</v>
      </c>
      <c r="EH594" s="1" t="s">
        <v>8</v>
      </c>
      <c r="EI594" s="1" t="s">
        <v>12</v>
      </c>
      <c r="EJ594" s="1" t="s">
        <v>1</v>
      </c>
      <c r="EK594" s="1" t="s">
        <v>9</v>
      </c>
      <c r="EL594" s="1" t="s">
        <v>9</v>
      </c>
      <c r="EM594" s="1" t="s">
        <v>8</v>
      </c>
      <c r="EN594" s="1" t="s">
        <v>8</v>
      </c>
    </row>
    <row r="595" spans="131:144">
      <c r="EA595">
        <v>7</v>
      </c>
      <c r="EB595" s="1" t="s">
        <v>446</v>
      </c>
      <c r="EC595" s="1" t="s">
        <v>405</v>
      </c>
      <c r="ED595" s="1" t="s">
        <v>223</v>
      </c>
      <c r="EE595" s="1" t="s">
        <v>9</v>
      </c>
      <c r="EF595" s="1" t="s">
        <v>8</v>
      </c>
      <c r="EG595" s="1" t="s">
        <v>8</v>
      </c>
      <c r="EH595" s="1" t="s">
        <v>8</v>
      </c>
      <c r="EI595" s="1" t="s">
        <v>12</v>
      </c>
      <c r="EJ595" s="1" t="s">
        <v>1</v>
      </c>
      <c r="EK595" s="1" t="s">
        <v>9</v>
      </c>
      <c r="EL595" s="1" t="s">
        <v>9</v>
      </c>
      <c r="EM595" s="1" t="s">
        <v>8</v>
      </c>
      <c r="EN595" s="1" t="s">
        <v>8</v>
      </c>
    </row>
    <row r="596" spans="131:144">
      <c r="EA596">
        <v>7</v>
      </c>
      <c r="EB596" s="1" t="s">
        <v>446</v>
      </c>
      <c r="EC596" s="1" t="s">
        <v>406</v>
      </c>
      <c r="ED596" s="1" t="s">
        <v>223</v>
      </c>
      <c r="EE596" s="1" t="s">
        <v>9</v>
      </c>
      <c r="EF596" s="1" t="s">
        <v>8</v>
      </c>
      <c r="EG596" s="1" t="s">
        <v>8</v>
      </c>
      <c r="EH596" s="1" t="s">
        <v>8</v>
      </c>
      <c r="EI596" s="1" t="s">
        <v>12</v>
      </c>
      <c r="EJ596" s="1" t="s">
        <v>1</v>
      </c>
      <c r="EK596" s="1" t="s">
        <v>9</v>
      </c>
      <c r="EL596" s="1" t="s">
        <v>9</v>
      </c>
      <c r="EM596" s="1" t="s">
        <v>8</v>
      </c>
      <c r="EN596" s="1" t="s">
        <v>8</v>
      </c>
    </row>
    <row r="597" spans="131:144">
      <c r="EA597">
        <v>7</v>
      </c>
      <c r="EB597" s="1" t="s">
        <v>446</v>
      </c>
      <c r="EC597" s="1" t="s">
        <v>407</v>
      </c>
      <c r="ED597" s="1" t="s">
        <v>223</v>
      </c>
      <c r="EE597" s="1" t="s">
        <v>9</v>
      </c>
      <c r="EF597" s="1" t="s">
        <v>8</v>
      </c>
      <c r="EG597" s="1" t="s">
        <v>8</v>
      </c>
      <c r="EH597" s="1" t="s">
        <v>8</v>
      </c>
      <c r="EI597" s="1" t="s">
        <v>12</v>
      </c>
      <c r="EJ597" s="1" t="s">
        <v>1</v>
      </c>
      <c r="EK597" s="1" t="s">
        <v>9</v>
      </c>
      <c r="EL597" s="1" t="s">
        <v>9</v>
      </c>
      <c r="EM597" s="1" t="s">
        <v>8</v>
      </c>
      <c r="EN597" s="1" t="s">
        <v>8</v>
      </c>
    </row>
    <row r="598" spans="131:144">
      <c r="EA598">
        <v>7</v>
      </c>
      <c r="EB598" s="1" t="s">
        <v>446</v>
      </c>
      <c r="EC598" s="1" t="s">
        <v>408</v>
      </c>
      <c r="ED598" s="1" t="s">
        <v>223</v>
      </c>
      <c r="EE598" s="1" t="s">
        <v>9</v>
      </c>
      <c r="EF598" s="1" t="s">
        <v>8</v>
      </c>
      <c r="EG598" s="1" t="s">
        <v>8</v>
      </c>
      <c r="EH598" s="1" t="s">
        <v>8</v>
      </c>
      <c r="EI598" s="1" t="s">
        <v>12</v>
      </c>
      <c r="EJ598" s="1" t="s">
        <v>1</v>
      </c>
      <c r="EK598" s="1" t="s">
        <v>9</v>
      </c>
      <c r="EL598" s="1" t="s">
        <v>9</v>
      </c>
      <c r="EM598" s="1" t="s">
        <v>8</v>
      </c>
      <c r="EN598" s="1" t="s">
        <v>8</v>
      </c>
    </row>
    <row r="599" spans="131:144">
      <c r="EA599">
        <v>7</v>
      </c>
      <c r="EB599" s="1" t="s">
        <v>447</v>
      </c>
      <c r="EC599" s="1" t="s">
        <v>404</v>
      </c>
      <c r="ED599" s="1" t="s">
        <v>223</v>
      </c>
      <c r="EE599" s="1" t="s">
        <v>9</v>
      </c>
      <c r="EF599" s="1" t="s">
        <v>1</v>
      </c>
      <c r="EG599" s="1" t="s">
        <v>8</v>
      </c>
      <c r="EH599" s="1" t="s">
        <v>8</v>
      </c>
      <c r="EI599" s="1" t="s">
        <v>12</v>
      </c>
      <c r="EJ599" s="1" t="s">
        <v>1</v>
      </c>
      <c r="EK599" s="1" t="s">
        <v>9</v>
      </c>
      <c r="EL599" s="1" t="s">
        <v>9</v>
      </c>
      <c r="EM599" s="1" t="s">
        <v>8</v>
      </c>
      <c r="EN599" s="1" t="s">
        <v>8</v>
      </c>
    </row>
    <row r="600" spans="131:144">
      <c r="EA600">
        <v>7</v>
      </c>
      <c r="EB600" s="1" t="s">
        <v>447</v>
      </c>
      <c r="EC600" s="1" t="s">
        <v>405</v>
      </c>
      <c r="ED600" s="1" t="s">
        <v>223</v>
      </c>
      <c r="EE600" s="1" t="s">
        <v>9</v>
      </c>
      <c r="EF600" s="1" t="s">
        <v>1</v>
      </c>
      <c r="EG600" s="1" t="s">
        <v>8</v>
      </c>
      <c r="EH600" s="1" t="s">
        <v>8</v>
      </c>
      <c r="EI600" s="1" t="s">
        <v>12</v>
      </c>
      <c r="EJ600" s="1" t="s">
        <v>1</v>
      </c>
      <c r="EK600" s="1" t="s">
        <v>9</v>
      </c>
      <c r="EL600" s="1" t="s">
        <v>9</v>
      </c>
      <c r="EM600" s="1" t="s">
        <v>8</v>
      </c>
      <c r="EN600" s="1" t="s">
        <v>8</v>
      </c>
    </row>
    <row r="601" spans="131:144">
      <c r="EA601">
        <v>7</v>
      </c>
      <c r="EB601" s="1" t="s">
        <v>447</v>
      </c>
      <c r="EC601" s="1" t="s">
        <v>406</v>
      </c>
      <c r="ED601" s="1" t="s">
        <v>223</v>
      </c>
      <c r="EE601" s="1" t="s">
        <v>9</v>
      </c>
      <c r="EF601" s="1" t="s">
        <v>1</v>
      </c>
      <c r="EG601" s="1" t="s">
        <v>8</v>
      </c>
      <c r="EH601" s="1" t="s">
        <v>8</v>
      </c>
      <c r="EI601" s="1" t="s">
        <v>12</v>
      </c>
      <c r="EJ601" s="1" t="s">
        <v>1</v>
      </c>
      <c r="EK601" s="1" t="s">
        <v>9</v>
      </c>
      <c r="EL601" s="1" t="s">
        <v>9</v>
      </c>
      <c r="EM601" s="1" t="s">
        <v>8</v>
      </c>
      <c r="EN601" s="1" t="s">
        <v>8</v>
      </c>
    </row>
    <row r="602" spans="131:144">
      <c r="EA602">
        <v>7</v>
      </c>
      <c r="EB602" s="1" t="s">
        <v>447</v>
      </c>
      <c r="EC602" s="1" t="s">
        <v>407</v>
      </c>
      <c r="ED602" s="1" t="s">
        <v>223</v>
      </c>
      <c r="EE602" s="1" t="s">
        <v>9</v>
      </c>
      <c r="EF602" s="1" t="s">
        <v>1</v>
      </c>
      <c r="EG602" s="1" t="s">
        <v>8</v>
      </c>
      <c r="EH602" s="1" t="s">
        <v>8</v>
      </c>
      <c r="EI602" s="1" t="s">
        <v>12</v>
      </c>
      <c r="EJ602" s="1" t="s">
        <v>1</v>
      </c>
      <c r="EK602" s="1" t="s">
        <v>9</v>
      </c>
      <c r="EL602" s="1" t="s">
        <v>9</v>
      </c>
      <c r="EM602" s="1" t="s">
        <v>8</v>
      </c>
      <c r="EN602" s="1" t="s">
        <v>8</v>
      </c>
    </row>
    <row r="603" spans="131:144">
      <c r="EA603">
        <v>7</v>
      </c>
      <c r="EB603" s="1" t="s">
        <v>447</v>
      </c>
      <c r="EC603" s="1" t="s">
        <v>408</v>
      </c>
      <c r="ED603" s="1" t="s">
        <v>223</v>
      </c>
      <c r="EE603" s="1" t="s">
        <v>9</v>
      </c>
      <c r="EF603" s="1" t="s">
        <v>1</v>
      </c>
      <c r="EG603" s="1" t="s">
        <v>8</v>
      </c>
      <c r="EH603" s="1" t="s">
        <v>8</v>
      </c>
      <c r="EI603" s="1" t="s">
        <v>12</v>
      </c>
      <c r="EJ603" s="1" t="s">
        <v>1</v>
      </c>
      <c r="EK603" s="1" t="s">
        <v>9</v>
      </c>
      <c r="EL603" s="1" t="s">
        <v>9</v>
      </c>
      <c r="EM603" s="1" t="s">
        <v>8</v>
      </c>
      <c r="EN603" s="1" t="s">
        <v>8</v>
      </c>
    </row>
    <row r="604" spans="131:144">
      <c r="EA604">
        <v>7</v>
      </c>
      <c r="EB604" s="1" t="s">
        <v>448</v>
      </c>
      <c r="EC604" s="1" t="s">
        <v>404</v>
      </c>
      <c r="ED604" s="1" t="s">
        <v>223</v>
      </c>
      <c r="EE604" s="1" t="s">
        <v>9</v>
      </c>
      <c r="EF604" s="1" t="s">
        <v>1</v>
      </c>
      <c r="EG604" s="1" t="s">
        <v>8</v>
      </c>
      <c r="EH604" s="1" t="s">
        <v>8</v>
      </c>
      <c r="EI604" s="1" t="s">
        <v>12</v>
      </c>
      <c r="EJ604" s="1" t="s">
        <v>1</v>
      </c>
      <c r="EK604" s="1" t="s">
        <v>9</v>
      </c>
      <c r="EL604" s="1" t="s">
        <v>9</v>
      </c>
      <c r="EM604" s="1" t="s">
        <v>8</v>
      </c>
      <c r="EN604" s="1" t="s">
        <v>8</v>
      </c>
    </row>
    <row r="605" spans="131:144">
      <c r="EA605">
        <v>7</v>
      </c>
      <c r="EB605" s="1" t="s">
        <v>448</v>
      </c>
      <c r="EC605" s="1" t="s">
        <v>405</v>
      </c>
      <c r="ED605" s="1" t="s">
        <v>223</v>
      </c>
      <c r="EE605" s="1" t="s">
        <v>9</v>
      </c>
      <c r="EF605" s="1" t="s">
        <v>1</v>
      </c>
      <c r="EG605" s="1" t="s">
        <v>8</v>
      </c>
      <c r="EH605" s="1" t="s">
        <v>8</v>
      </c>
      <c r="EI605" s="1" t="s">
        <v>12</v>
      </c>
      <c r="EJ605" s="1" t="s">
        <v>1</v>
      </c>
      <c r="EK605" s="1" t="s">
        <v>9</v>
      </c>
      <c r="EL605" s="1" t="s">
        <v>9</v>
      </c>
      <c r="EM605" s="1" t="s">
        <v>8</v>
      </c>
      <c r="EN605" s="1" t="s">
        <v>8</v>
      </c>
    </row>
    <row r="606" spans="131:144">
      <c r="EA606">
        <v>7</v>
      </c>
      <c r="EB606" s="1" t="s">
        <v>448</v>
      </c>
      <c r="EC606" s="1" t="s">
        <v>406</v>
      </c>
      <c r="ED606" s="1" t="s">
        <v>223</v>
      </c>
      <c r="EE606" s="1" t="s">
        <v>9</v>
      </c>
      <c r="EF606" s="1" t="s">
        <v>1</v>
      </c>
      <c r="EG606" s="1" t="s">
        <v>8</v>
      </c>
      <c r="EH606" s="1" t="s">
        <v>8</v>
      </c>
      <c r="EI606" s="1" t="s">
        <v>12</v>
      </c>
      <c r="EJ606" s="1" t="s">
        <v>1</v>
      </c>
      <c r="EK606" s="1" t="s">
        <v>9</v>
      </c>
      <c r="EL606" s="1" t="s">
        <v>9</v>
      </c>
      <c r="EM606" s="1" t="s">
        <v>8</v>
      </c>
      <c r="EN606" s="1" t="s">
        <v>8</v>
      </c>
    </row>
    <row r="607" spans="131:144">
      <c r="EA607">
        <v>7</v>
      </c>
      <c r="EB607" s="1" t="s">
        <v>448</v>
      </c>
      <c r="EC607" s="1" t="s">
        <v>407</v>
      </c>
      <c r="ED607" s="1" t="s">
        <v>223</v>
      </c>
      <c r="EE607" s="1" t="s">
        <v>9</v>
      </c>
      <c r="EF607" s="1" t="s">
        <v>1</v>
      </c>
      <c r="EG607" s="1" t="s">
        <v>8</v>
      </c>
      <c r="EH607" s="1" t="s">
        <v>8</v>
      </c>
      <c r="EI607" s="1" t="s">
        <v>12</v>
      </c>
      <c r="EJ607" s="1" t="s">
        <v>1</v>
      </c>
      <c r="EK607" s="1" t="s">
        <v>9</v>
      </c>
      <c r="EL607" s="1" t="s">
        <v>9</v>
      </c>
      <c r="EM607" s="1" t="s">
        <v>8</v>
      </c>
      <c r="EN607" s="1" t="s">
        <v>8</v>
      </c>
    </row>
    <row r="608" spans="131:144">
      <c r="EA608">
        <v>7</v>
      </c>
      <c r="EB608" s="1" t="s">
        <v>448</v>
      </c>
      <c r="EC608" s="1" t="s">
        <v>408</v>
      </c>
      <c r="ED608" s="1" t="s">
        <v>223</v>
      </c>
      <c r="EE608" s="1" t="s">
        <v>9</v>
      </c>
      <c r="EF608" s="1" t="s">
        <v>1</v>
      </c>
      <c r="EG608" s="1" t="s">
        <v>8</v>
      </c>
      <c r="EH608" s="1" t="s">
        <v>8</v>
      </c>
      <c r="EI608" s="1" t="s">
        <v>12</v>
      </c>
      <c r="EJ608" s="1" t="s">
        <v>1</v>
      </c>
      <c r="EK608" s="1" t="s">
        <v>9</v>
      </c>
      <c r="EL608" s="1" t="s">
        <v>9</v>
      </c>
      <c r="EM608" s="1" t="s">
        <v>8</v>
      </c>
      <c r="EN608" s="1" t="s">
        <v>8</v>
      </c>
    </row>
    <row r="609" spans="131:144">
      <c r="EA609">
        <v>7</v>
      </c>
      <c r="EB609" s="1" t="s">
        <v>449</v>
      </c>
      <c r="EC609" s="1" t="s">
        <v>404</v>
      </c>
      <c r="ED609" s="1" t="s">
        <v>8</v>
      </c>
      <c r="EE609" s="1" t="s">
        <v>9</v>
      </c>
      <c r="EF609" s="1" t="s">
        <v>8</v>
      </c>
      <c r="EG609" s="1" t="s">
        <v>8</v>
      </c>
      <c r="EH609" s="1" t="s">
        <v>8</v>
      </c>
      <c r="EI609" s="1" t="s">
        <v>12</v>
      </c>
      <c r="EJ609" s="1" t="s">
        <v>1</v>
      </c>
      <c r="EK609" s="1" t="s">
        <v>9</v>
      </c>
      <c r="EL609" s="1" t="s">
        <v>9</v>
      </c>
      <c r="EM609" s="1" t="s">
        <v>8</v>
      </c>
      <c r="EN609" s="1" t="s">
        <v>8</v>
      </c>
    </row>
    <row r="610" spans="131:144">
      <c r="EA610">
        <v>7</v>
      </c>
      <c r="EB610" s="1" t="s">
        <v>449</v>
      </c>
      <c r="EC610" s="1" t="s">
        <v>405</v>
      </c>
      <c r="ED610" s="1" t="s">
        <v>8</v>
      </c>
      <c r="EE610" s="1" t="s">
        <v>9</v>
      </c>
      <c r="EF610" s="1" t="s">
        <v>8</v>
      </c>
      <c r="EG610" s="1" t="s">
        <v>8</v>
      </c>
      <c r="EH610" s="1" t="s">
        <v>8</v>
      </c>
      <c r="EI610" s="1" t="s">
        <v>12</v>
      </c>
      <c r="EJ610" s="1" t="s">
        <v>1</v>
      </c>
      <c r="EK610" s="1" t="s">
        <v>9</v>
      </c>
      <c r="EL610" s="1" t="s">
        <v>9</v>
      </c>
      <c r="EM610" s="1" t="s">
        <v>8</v>
      </c>
      <c r="EN610" s="1" t="s">
        <v>8</v>
      </c>
    </row>
    <row r="611" spans="131:144">
      <c r="EA611">
        <v>7</v>
      </c>
      <c r="EB611" s="1" t="s">
        <v>449</v>
      </c>
      <c r="EC611" s="1" t="s">
        <v>406</v>
      </c>
      <c r="ED611" s="1" t="s">
        <v>8</v>
      </c>
      <c r="EE611" s="1" t="s">
        <v>9</v>
      </c>
      <c r="EF611" s="1" t="s">
        <v>8</v>
      </c>
      <c r="EG611" s="1" t="s">
        <v>8</v>
      </c>
      <c r="EH611" s="1" t="s">
        <v>8</v>
      </c>
      <c r="EI611" s="1" t="s">
        <v>12</v>
      </c>
      <c r="EJ611" s="1" t="s">
        <v>1</v>
      </c>
      <c r="EK611" s="1" t="s">
        <v>9</v>
      </c>
      <c r="EL611" s="1" t="s">
        <v>9</v>
      </c>
      <c r="EM611" s="1" t="s">
        <v>8</v>
      </c>
      <c r="EN611" s="1" t="s">
        <v>8</v>
      </c>
    </row>
    <row r="612" spans="131:144">
      <c r="EA612">
        <v>7</v>
      </c>
      <c r="EB612" s="1" t="s">
        <v>449</v>
      </c>
      <c r="EC612" s="1" t="s">
        <v>407</v>
      </c>
      <c r="ED612" s="1" t="s">
        <v>8</v>
      </c>
      <c r="EE612" s="1" t="s">
        <v>9</v>
      </c>
      <c r="EF612" s="1" t="s">
        <v>8</v>
      </c>
      <c r="EG612" s="1" t="s">
        <v>8</v>
      </c>
      <c r="EH612" s="1" t="s">
        <v>8</v>
      </c>
      <c r="EI612" s="1" t="s">
        <v>12</v>
      </c>
      <c r="EJ612" s="1" t="s">
        <v>1</v>
      </c>
      <c r="EK612" s="1" t="s">
        <v>9</v>
      </c>
      <c r="EL612" s="1" t="s">
        <v>9</v>
      </c>
      <c r="EM612" s="1" t="s">
        <v>8</v>
      </c>
      <c r="EN612" s="1" t="s">
        <v>8</v>
      </c>
    </row>
    <row r="613" spans="131:144">
      <c r="EA613">
        <v>7</v>
      </c>
      <c r="EB613" s="1" t="s">
        <v>449</v>
      </c>
      <c r="EC613" s="1" t="s">
        <v>408</v>
      </c>
      <c r="ED613" s="1" t="s">
        <v>8</v>
      </c>
      <c r="EE613" s="1" t="s">
        <v>9</v>
      </c>
      <c r="EF613" s="1" t="s">
        <v>8</v>
      </c>
      <c r="EG613" s="1" t="s">
        <v>8</v>
      </c>
      <c r="EH613" s="1" t="s">
        <v>8</v>
      </c>
      <c r="EI613" s="1" t="s">
        <v>12</v>
      </c>
      <c r="EJ613" s="1" t="s">
        <v>1</v>
      </c>
      <c r="EK613" s="1" t="s">
        <v>9</v>
      </c>
      <c r="EL613" s="1" t="s">
        <v>9</v>
      </c>
      <c r="EM613" s="1" t="s">
        <v>8</v>
      </c>
      <c r="EN613" s="1" t="s">
        <v>8</v>
      </c>
    </row>
    <row r="614" spans="131:144">
      <c r="EA614">
        <v>7</v>
      </c>
      <c r="EB614" s="1" t="s">
        <v>450</v>
      </c>
      <c r="EC614" s="1" t="s">
        <v>404</v>
      </c>
      <c r="ED614" s="1" t="s">
        <v>223</v>
      </c>
      <c r="EE614" s="1" t="s">
        <v>9</v>
      </c>
      <c r="EF614" s="1" t="s">
        <v>8</v>
      </c>
      <c r="EG614" s="1" t="s">
        <v>8</v>
      </c>
      <c r="EH614" s="1" t="s">
        <v>8</v>
      </c>
      <c r="EI614" s="1" t="s">
        <v>12</v>
      </c>
      <c r="EJ614" s="1" t="s">
        <v>1</v>
      </c>
      <c r="EK614" s="1" t="s">
        <v>9</v>
      </c>
      <c r="EL614" s="1" t="s">
        <v>9</v>
      </c>
      <c r="EM614" s="1" t="s">
        <v>8</v>
      </c>
      <c r="EN614" s="1" t="s">
        <v>8</v>
      </c>
    </row>
    <row r="615" spans="131:144">
      <c r="EA615">
        <v>7</v>
      </c>
      <c r="EB615" s="1" t="s">
        <v>450</v>
      </c>
      <c r="EC615" s="1" t="s">
        <v>405</v>
      </c>
      <c r="ED615" s="1" t="s">
        <v>223</v>
      </c>
      <c r="EE615" s="1" t="s">
        <v>9</v>
      </c>
      <c r="EF615" s="1" t="s">
        <v>8</v>
      </c>
      <c r="EG615" s="1" t="s">
        <v>8</v>
      </c>
      <c r="EH615" s="1" t="s">
        <v>8</v>
      </c>
      <c r="EI615" s="1" t="s">
        <v>12</v>
      </c>
      <c r="EJ615" s="1" t="s">
        <v>1</v>
      </c>
      <c r="EK615" s="1" t="s">
        <v>9</v>
      </c>
      <c r="EL615" s="1" t="s">
        <v>9</v>
      </c>
      <c r="EM615" s="1" t="s">
        <v>8</v>
      </c>
      <c r="EN615" s="1" t="s">
        <v>8</v>
      </c>
    </row>
    <row r="616" spans="131:144">
      <c r="EA616">
        <v>7</v>
      </c>
      <c r="EB616" s="1" t="s">
        <v>450</v>
      </c>
      <c r="EC616" s="1" t="s">
        <v>406</v>
      </c>
      <c r="ED616" s="1" t="s">
        <v>223</v>
      </c>
      <c r="EE616" s="1" t="s">
        <v>9</v>
      </c>
      <c r="EF616" s="1" t="s">
        <v>8</v>
      </c>
      <c r="EG616" s="1" t="s">
        <v>8</v>
      </c>
      <c r="EH616" s="1" t="s">
        <v>8</v>
      </c>
      <c r="EI616" s="1" t="s">
        <v>12</v>
      </c>
      <c r="EJ616" s="1" t="s">
        <v>1</v>
      </c>
      <c r="EK616" s="1" t="s">
        <v>9</v>
      </c>
      <c r="EL616" s="1" t="s">
        <v>9</v>
      </c>
      <c r="EM616" s="1" t="s">
        <v>8</v>
      </c>
      <c r="EN616" s="1" t="s">
        <v>8</v>
      </c>
    </row>
    <row r="617" spans="131:144">
      <c r="EA617">
        <v>7</v>
      </c>
      <c r="EB617" s="1" t="s">
        <v>450</v>
      </c>
      <c r="EC617" s="1" t="s">
        <v>407</v>
      </c>
      <c r="ED617" s="1" t="s">
        <v>223</v>
      </c>
      <c r="EE617" s="1" t="s">
        <v>9</v>
      </c>
      <c r="EF617" s="1" t="s">
        <v>8</v>
      </c>
      <c r="EG617" s="1" t="s">
        <v>8</v>
      </c>
      <c r="EH617" s="1" t="s">
        <v>8</v>
      </c>
      <c r="EI617" s="1" t="s">
        <v>12</v>
      </c>
      <c r="EJ617" s="1" t="s">
        <v>1</v>
      </c>
      <c r="EK617" s="1" t="s">
        <v>9</v>
      </c>
      <c r="EL617" s="1" t="s">
        <v>9</v>
      </c>
      <c r="EM617" s="1" t="s">
        <v>8</v>
      </c>
      <c r="EN617" s="1" t="s">
        <v>8</v>
      </c>
    </row>
    <row r="618" spans="131:144">
      <c r="EA618">
        <v>7</v>
      </c>
      <c r="EB618" s="1" t="s">
        <v>450</v>
      </c>
      <c r="EC618" s="1" t="s">
        <v>408</v>
      </c>
      <c r="ED618" s="1" t="s">
        <v>223</v>
      </c>
      <c r="EE618" s="1" t="s">
        <v>9</v>
      </c>
      <c r="EF618" s="1" t="s">
        <v>8</v>
      </c>
      <c r="EG618" s="1" t="s">
        <v>8</v>
      </c>
      <c r="EH618" s="1" t="s">
        <v>8</v>
      </c>
      <c r="EI618" s="1" t="s">
        <v>12</v>
      </c>
      <c r="EJ618" s="1" t="s">
        <v>1</v>
      </c>
      <c r="EK618" s="1" t="s">
        <v>9</v>
      </c>
      <c r="EL618" s="1" t="s">
        <v>9</v>
      </c>
      <c r="EM618" s="1" t="s">
        <v>8</v>
      </c>
      <c r="EN618" s="1" t="s">
        <v>8</v>
      </c>
    </row>
    <row r="619" spans="131:144">
      <c r="EA619">
        <v>7</v>
      </c>
      <c r="EB619" s="1" t="s">
        <v>451</v>
      </c>
      <c r="EC619" s="1" t="s">
        <v>404</v>
      </c>
      <c r="ED619" s="1" t="s">
        <v>223</v>
      </c>
      <c r="EE619" s="1" t="s">
        <v>9</v>
      </c>
      <c r="EF619" s="1" t="s">
        <v>8</v>
      </c>
      <c r="EG619" s="1" t="s">
        <v>8</v>
      </c>
      <c r="EH619" s="1" t="s">
        <v>8</v>
      </c>
      <c r="EI619" s="1" t="s">
        <v>12</v>
      </c>
      <c r="EJ619" s="1" t="s">
        <v>1</v>
      </c>
      <c r="EK619" s="1" t="s">
        <v>9</v>
      </c>
      <c r="EL619" s="1" t="s">
        <v>9</v>
      </c>
      <c r="EM619" s="1" t="s">
        <v>8</v>
      </c>
      <c r="EN619" s="1" t="s">
        <v>8</v>
      </c>
    </row>
    <row r="620" spans="131:144">
      <c r="EA620">
        <v>7</v>
      </c>
      <c r="EB620" s="1" t="s">
        <v>451</v>
      </c>
      <c r="EC620" s="1" t="s">
        <v>405</v>
      </c>
      <c r="ED620" s="1" t="s">
        <v>223</v>
      </c>
      <c r="EE620" s="1" t="s">
        <v>9</v>
      </c>
      <c r="EF620" s="1" t="s">
        <v>8</v>
      </c>
      <c r="EG620" s="1" t="s">
        <v>8</v>
      </c>
      <c r="EH620" s="1" t="s">
        <v>8</v>
      </c>
      <c r="EI620" s="1" t="s">
        <v>12</v>
      </c>
      <c r="EJ620" s="1" t="s">
        <v>1</v>
      </c>
      <c r="EK620" s="1" t="s">
        <v>9</v>
      </c>
      <c r="EL620" s="1" t="s">
        <v>9</v>
      </c>
      <c r="EM620" s="1" t="s">
        <v>8</v>
      </c>
      <c r="EN620" s="1" t="s">
        <v>8</v>
      </c>
    </row>
    <row r="621" spans="131:144">
      <c r="EA621">
        <v>7</v>
      </c>
      <c r="EB621" s="1" t="s">
        <v>451</v>
      </c>
      <c r="EC621" s="1" t="s">
        <v>406</v>
      </c>
      <c r="ED621" s="1" t="s">
        <v>223</v>
      </c>
      <c r="EE621" s="1" t="s">
        <v>9</v>
      </c>
      <c r="EF621" s="1" t="s">
        <v>8</v>
      </c>
      <c r="EG621" s="1" t="s">
        <v>8</v>
      </c>
      <c r="EH621" s="1" t="s">
        <v>8</v>
      </c>
      <c r="EI621" s="1" t="s">
        <v>12</v>
      </c>
      <c r="EJ621" s="1" t="s">
        <v>1</v>
      </c>
      <c r="EK621" s="1" t="s">
        <v>9</v>
      </c>
      <c r="EL621" s="1" t="s">
        <v>9</v>
      </c>
      <c r="EM621" s="1" t="s">
        <v>8</v>
      </c>
      <c r="EN621" s="1" t="s">
        <v>8</v>
      </c>
    </row>
    <row r="622" spans="131:144">
      <c r="EA622">
        <v>7</v>
      </c>
      <c r="EB622" s="1" t="s">
        <v>451</v>
      </c>
      <c r="EC622" s="1" t="s">
        <v>407</v>
      </c>
      <c r="ED622" s="1" t="s">
        <v>223</v>
      </c>
      <c r="EE622" s="1" t="s">
        <v>9</v>
      </c>
      <c r="EF622" s="1" t="s">
        <v>8</v>
      </c>
      <c r="EG622" s="1" t="s">
        <v>8</v>
      </c>
      <c r="EH622" s="1" t="s">
        <v>8</v>
      </c>
      <c r="EI622" s="1" t="s">
        <v>12</v>
      </c>
      <c r="EJ622" s="1" t="s">
        <v>1</v>
      </c>
      <c r="EK622" s="1" t="s">
        <v>9</v>
      </c>
      <c r="EL622" s="1" t="s">
        <v>9</v>
      </c>
      <c r="EM622" s="1" t="s">
        <v>8</v>
      </c>
      <c r="EN622" s="1" t="s">
        <v>8</v>
      </c>
    </row>
    <row r="623" spans="131:144">
      <c r="EA623">
        <v>7</v>
      </c>
      <c r="EB623" s="1" t="s">
        <v>451</v>
      </c>
      <c r="EC623" s="1" t="s">
        <v>408</v>
      </c>
      <c r="ED623" s="1" t="s">
        <v>223</v>
      </c>
      <c r="EE623" s="1" t="s">
        <v>9</v>
      </c>
      <c r="EF623" s="1" t="s">
        <v>8</v>
      </c>
      <c r="EG623" s="1" t="s">
        <v>8</v>
      </c>
      <c r="EH623" s="1" t="s">
        <v>8</v>
      </c>
      <c r="EI623" s="1" t="s">
        <v>12</v>
      </c>
      <c r="EJ623" s="1" t="s">
        <v>1</v>
      </c>
      <c r="EK623" s="1" t="s">
        <v>9</v>
      </c>
      <c r="EL623" s="1" t="s">
        <v>9</v>
      </c>
      <c r="EM623" s="1" t="s">
        <v>8</v>
      </c>
      <c r="EN623" s="1" t="s">
        <v>8</v>
      </c>
    </row>
    <row r="624" spans="131:144">
      <c r="EA624">
        <v>7</v>
      </c>
      <c r="EB624" s="1" t="s">
        <v>452</v>
      </c>
      <c r="EC624" s="1" t="s">
        <v>404</v>
      </c>
      <c r="ED624" s="1" t="s">
        <v>223</v>
      </c>
      <c r="EE624" s="1" t="s">
        <v>9</v>
      </c>
      <c r="EF624" s="1" t="s">
        <v>8</v>
      </c>
      <c r="EG624" s="1" t="s">
        <v>8</v>
      </c>
      <c r="EH624" s="1" t="s">
        <v>8</v>
      </c>
      <c r="EI624" s="1" t="s">
        <v>12</v>
      </c>
      <c r="EJ624" s="1" t="s">
        <v>1</v>
      </c>
      <c r="EK624" s="1" t="s">
        <v>9</v>
      </c>
      <c r="EL624" s="1" t="s">
        <v>9</v>
      </c>
      <c r="EM624" s="1" t="s">
        <v>8</v>
      </c>
      <c r="EN624" s="1" t="s">
        <v>8</v>
      </c>
    </row>
    <row r="625" spans="131:144">
      <c r="EA625">
        <v>7</v>
      </c>
      <c r="EB625" s="1" t="s">
        <v>452</v>
      </c>
      <c r="EC625" s="1" t="s">
        <v>405</v>
      </c>
      <c r="ED625" s="1" t="s">
        <v>223</v>
      </c>
      <c r="EE625" s="1" t="s">
        <v>9</v>
      </c>
      <c r="EF625" s="1" t="s">
        <v>8</v>
      </c>
      <c r="EG625" s="1" t="s">
        <v>8</v>
      </c>
      <c r="EH625" s="1" t="s">
        <v>8</v>
      </c>
      <c r="EI625" s="1" t="s">
        <v>12</v>
      </c>
      <c r="EJ625" s="1" t="s">
        <v>1</v>
      </c>
      <c r="EK625" s="1" t="s">
        <v>9</v>
      </c>
      <c r="EL625" s="1" t="s">
        <v>9</v>
      </c>
      <c r="EM625" s="1" t="s">
        <v>8</v>
      </c>
      <c r="EN625" s="1" t="s">
        <v>8</v>
      </c>
    </row>
    <row r="626" spans="131:144">
      <c r="EA626">
        <v>7</v>
      </c>
      <c r="EB626" s="1" t="s">
        <v>452</v>
      </c>
      <c r="EC626" s="1" t="s">
        <v>406</v>
      </c>
      <c r="ED626" s="1" t="s">
        <v>223</v>
      </c>
      <c r="EE626" s="1" t="s">
        <v>9</v>
      </c>
      <c r="EF626" s="1" t="s">
        <v>8</v>
      </c>
      <c r="EG626" s="1" t="s">
        <v>8</v>
      </c>
      <c r="EH626" s="1" t="s">
        <v>8</v>
      </c>
      <c r="EI626" s="1" t="s">
        <v>12</v>
      </c>
      <c r="EJ626" s="1" t="s">
        <v>1</v>
      </c>
      <c r="EK626" s="1" t="s">
        <v>9</v>
      </c>
      <c r="EL626" s="1" t="s">
        <v>9</v>
      </c>
      <c r="EM626" s="1" t="s">
        <v>8</v>
      </c>
      <c r="EN626" s="1" t="s">
        <v>8</v>
      </c>
    </row>
    <row r="627" spans="131:144">
      <c r="EA627">
        <v>7</v>
      </c>
      <c r="EB627" s="1" t="s">
        <v>452</v>
      </c>
      <c r="EC627" s="1" t="s">
        <v>407</v>
      </c>
      <c r="ED627" s="1" t="s">
        <v>223</v>
      </c>
      <c r="EE627" s="1" t="s">
        <v>9</v>
      </c>
      <c r="EF627" s="1" t="s">
        <v>8</v>
      </c>
      <c r="EG627" s="1" t="s">
        <v>8</v>
      </c>
      <c r="EH627" s="1" t="s">
        <v>8</v>
      </c>
      <c r="EI627" s="1" t="s">
        <v>12</v>
      </c>
      <c r="EJ627" s="1" t="s">
        <v>1</v>
      </c>
      <c r="EK627" s="1" t="s">
        <v>9</v>
      </c>
      <c r="EL627" s="1" t="s">
        <v>9</v>
      </c>
      <c r="EM627" s="1" t="s">
        <v>8</v>
      </c>
      <c r="EN627" s="1" t="s">
        <v>8</v>
      </c>
    </row>
    <row r="628" spans="131:144">
      <c r="EA628">
        <v>7</v>
      </c>
      <c r="EB628" s="1" t="s">
        <v>452</v>
      </c>
      <c r="EC628" s="1" t="s">
        <v>408</v>
      </c>
      <c r="ED628" s="1" t="s">
        <v>223</v>
      </c>
      <c r="EE628" s="1" t="s">
        <v>9</v>
      </c>
      <c r="EF628" s="1" t="s">
        <v>8</v>
      </c>
      <c r="EG628" s="1" t="s">
        <v>8</v>
      </c>
      <c r="EH628" s="1" t="s">
        <v>8</v>
      </c>
      <c r="EI628" s="1" t="s">
        <v>12</v>
      </c>
      <c r="EJ628" s="1" t="s">
        <v>1</v>
      </c>
      <c r="EK628" s="1" t="s">
        <v>9</v>
      </c>
      <c r="EL628" s="1" t="s">
        <v>9</v>
      </c>
      <c r="EM628" s="1" t="s">
        <v>8</v>
      </c>
      <c r="EN628" s="1" t="s">
        <v>8</v>
      </c>
    </row>
    <row r="629" spans="131:144">
      <c r="EA629">
        <v>7</v>
      </c>
      <c r="EB629" s="1" t="s">
        <v>453</v>
      </c>
      <c r="EC629" s="1" t="s">
        <v>404</v>
      </c>
      <c r="ED629" s="1" t="s">
        <v>223</v>
      </c>
      <c r="EE629" s="1" t="s">
        <v>9</v>
      </c>
      <c r="EF629" s="1" t="s">
        <v>8</v>
      </c>
      <c r="EG629" s="1" t="s">
        <v>8</v>
      </c>
      <c r="EH629" s="1" t="s">
        <v>8</v>
      </c>
      <c r="EI629" s="1" t="s">
        <v>12</v>
      </c>
      <c r="EJ629" s="1" t="s">
        <v>1</v>
      </c>
      <c r="EK629" s="1" t="s">
        <v>9</v>
      </c>
      <c r="EL629" s="1" t="s">
        <v>9</v>
      </c>
      <c r="EM629" s="1" t="s">
        <v>8</v>
      </c>
      <c r="EN629" s="1" t="s">
        <v>8</v>
      </c>
    </row>
    <row r="630" spans="131:144">
      <c r="EA630">
        <v>7</v>
      </c>
      <c r="EB630" s="1" t="s">
        <v>453</v>
      </c>
      <c r="EC630" s="1" t="s">
        <v>405</v>
      </c>
      <c r="ED630" s="1" t="s">
        <v>223</v>
      </c>
      <c r="EE630" s="1" t="s">
        <v>9</v>
      </c>
      <c r="EF630" s="1" t="s">
        <v>8</v>
      </c>
      <c r="EG630" s="1" t="s">
        <v>8</v>
      </c>
      <c r="EH630" s="1" t="s">
        <v>8</v>
      </c>
      <c r="EI630" s="1" t="s">
        <v>12</v>
      </c>
      <c r="EJ630" s="1" t="s">
        <v>1</v>
      </c>
      <c r="EK630" s="1" t="s">
        <v>9</v>
      </c>
      <c r="EL630" s="1" t="s">
        <v>9</v>
      </c>
      <c r="EM630" s="1" t="s">
        <v>8</v>
      </c>
      <c r="EN630" s="1" t="s">
        <v>8</v>
      </c>
    </row>
    <row r="631" spans="131:144">
      <c r="EA631">
        <v>7</v>
      </c>
      <c r="EB631" s="1" t="s">
        <v>453</v>
      </c>
      <c r="EC631" s="1" t="s">
        <v>406</v>
      </c>
      <c r="ED631" s="1" t="s">
        <v>223</v>
      </c>
      <c r="EE631" s="1" t="s">
        <v>9</v>
      </c>
      <c r="EF631" s="1" t="s">
        <v>8</v>
      </c>
      <c r="EG631" s="1" t="s">
        <v>8</v>
      </c>
      <c r="EH631" s="1" t="s">
        <v>8</v>
      </c>
      <c r="EI631" s="1" t="s">
        <v>12</v>
      </c>
      <c r="EJ631" s="1" t="s">
        <v>1</v>
      </c>
      <c r="EK631" s="1" t="s">
        <v>9</v>
      </c>
      <c r="EL631" s="1" t="s">
        <v>9</v>
      </c>
      <c r="EM631" s="1" t="s">
        <v>8</v>
      </c>
      <c r="EN631" s="1" t="s">
        <v>8</v>
      </c>
    </row>
    <row r="632" spans="131:144">
      <c r="EA632">
        <v>7</v>
      </c>
      <c r="EB632" s="1" t="s">
        <v>453</v>
      </c>
      <c r="EC632" s="1" t="s">
        <v>407</v>
      </c>
      <c r="ED632" s="1" t="s">
        <v>223</v>
      </c>
      <c r="EE632" s="1" t="s">
        <v>9</v>
      </c>
      <c r="EF632" s="1" t="s">
        <v>8</v>
      </c>
      <c r="EG632" s="1" t="s">
        <v>8</v>
      </c>
      <c r="EH632" s="1" t="s">
        <v>8</v>
      </c>
      <c r="EI632" s="1" t="s">
        <v>12</v>
      </c>
      <c r="EJ632" s="1" t="s">
        <v>1</v>
      </c>
      <c r="EK632" s="1" t="s">
        <v>9</v>
      </c>
      <c r="EL632" s="1" t="s">
        <v>9</v>
      </c>
      <c r="EM632" s="1" t="s">
        <v>8</v>
      </c>
      <c r="EN632" s="1" t="s">
        <v>8</v>
      </c>
    </row>
    <row r="633" spans="131:144">
      <c r="EA633">
        <v>7</v>
      </c>
      <c r="EB633" s="1" t="s">
        <v>453</v>
      </c>
      <c r="EC633" s="1" t="s">
        <v>408</v>
      </c>
      <c r="ED633" s="1" t="s">
        <v>223</v>
      </c>
      <c r="EE633" s="1" t="s">
        <v>9</v>
      </c>
      <c r="EF633" s="1" t="s">
        <v>8</v>
      </c>
      <c r="EG633" s="1" t="s">
        <v>8</v>
      </c>
      <c r="EH633" s="1" t="s">
        <v>8</v>
      </c>
      <c r="EI633" s="1" t="s">
        <v>12</v>
      </c>
      <c r="EJ633" s="1" t="s">
        <v>1</v>
      </c>
      <c r="EK633" s="1" t="s">
        <v>9</v>
      </c>
      <c r="EL633" s="1" t="s">
        <v>9</v>
      </c>
      <c r="EM633" s="1" t="s">
        <v>8</v>
      </c>
      <c r="EN633" s="1" t="s">
        <v>8</v>
      </c>
    </row>
    <row r="634" spans="131:144">
      <c r="EA634">
        <v>7</v>
      </c>
      <c r="EB634" s="1" t="s">
        <v>454</v>
      </c>
      <c r="EC634" s="1" t="s">
        <v>404</v>
      </c>
      <c r="ED634" s="1" t="s">
        <v>223</v>
      </c>
      <c r="EE634" s="1" t="s">
        <v>9</v>
      </c>
      <c r="EF634" s="1" t="s">
        <v>8</v>
      </c>
      <c r="EG634" s="1" t="s">
        <v>8</v>
      </c>
      <c r="EH634" s="1" t="s">
        <v>8</v>
      </c>
      <c r="EI634" s="1" t="s">
        <v>12</v>
      </c>
      <c r="EJ634" s="1" t="s">
        <v>1</v>
      </c>
      <c r="EK634" s="1" t="s">
        <v>9</v>
      </c>
      <c r="EL634" s="1" t="s">
        <v>9</v>
      </c>
      <c r="EM634" s="1" t="s">
        <v>8</v>
      </c>
      <c r="EN634" s="1" t="s">
        <v>8</v>
      </c>
    </row>
    <row r="635" spans="131:144">
      <c r="EA635">
        <v>7</v>
      </c>
      <c r="EB635" s="1" t="s">
        <v>454</v>
      </c>
      <c r="EC635" s="1" t="s">
        <v>405</v>
      </c>
      <c r="ED635" s="1" t="s">
        <v>223</v>
      </c>
      <c r="EE635" s="1" t="s">
        <v>9</v>
      </c>
      <c r="EF635" s="1" t="s">
        <v>8</v>
      </c>
      <c r="EG635" s="1" t="s">
        <v>8</v>
      </c>
      <c r="EH635" s="1" t="s">
        <v>8</v>
      </c>
      <c r="EI635" s="1" t="s">
        <v>12</v>
      </c>
      <c r="EJ635" s="1" t="s">
        <v>1</v>
      </c>
      <c r="EK635" s="1" t="s">
        <v>9</v>
      </c>
      <c r="EL635" s="1" t="s">
        <v>9</v>
      </c>
      <c r="EM635" s="1" t="s">
        <v>8</v>
      </c>
      <c r="EN635" s="1" t="s">
        <v>8</v>
      </c>
    </row>
    <row r="636" spans="131:144">
      <c r="EA636">
        <v>7</v>
      </c>
      <c r="EB636" s="1" t="s">
        <v>454</v>
      </c>
      <c r="EC636" s="1" t="s">
        <v>406</v>
      </c>
      <c r="ED636" s="1" t="s">
        <v>223</v>
      </c>
      <c r="EE636" s="1" t="s">
        <v>9</v>
      </c>
      <c r="EF636" s="1" t="s">
        <v>8</v>
      </c>
      <c r="EG636" s="1" t="s">
        <v>8</v>
      </c>
      <c r="EH636" s="1" t="s">
        <v>8</v>
      </c>
      <c r="EI636" s="1" t="s">
        <v>12</v>
      </c>
      <c r="EJ636" s="1" t="s">
        <v>1</v>
      </c>
      <c r="EK636" s="1" t="s">
        <v>9</v>
      </c>
      <c r="EL636" s="1" t="s">
        <v>9</v>
      </c>
      <c r="EM636" s="1" t="s">
        <v>8</v>
      </c>
      <c r="EN636" s="1" t="s">
        <v>8</v>
      </c>
    </row>
    <row r="637" spans="131:144">
      <c r="EA637">
        <v>7</v>
      </c>
      <c r="EB637" s="1" t="s">
        <v>454</v>
      </c>
      <c r="EC637" s="1" t="s">
        <v>407</v>
      </c>
      <c r="ED637" s="1" t="s">
        <v>223</v>
      </c>
      <c r="EE637" s="1" t="s">
        <v>9</v>
      </c>
      <c r="EF637" s="1" t="s">
        <v>8</v>
      </c>
      <c r="EG637" s="1" t="s">
        <v>8</v>
      </c>
      <c r="EH637" s="1" t="s">
        <v>8</v>
      </c>
      <c r="EI637" s="1" t="s">
        <v>12</v>
      </c>
      <c r="EJ637" s="1" t="s">
        <v>1</v>
      </c>
      <c r="EK637" s="1" t="s">
        <v>9</v>
      </c>
      <c r="EL637" s="1" t="s">
        <v>9</v>
      </c>
      <c r="EM637" s="1" t="s">
        <v>8</v>
      </c>
      <c r="EN637" s="1" t="s">
        <v>8</v>
      </c>
    </row>
    <row r="638" spans="131:144">
      <c r="EA638">
        <v>7</v>
      </c>
      <c r="EB638" s="1" t="s">
        <v>454</v>
      </c>
      <c r="EC638" s="1" t="s">
        <v>408</v>
      </c>
      <c r="ED638" s="1" t="s">
        <v>223</v>
      </c>
      <c r="EE638" s="1" t="s">
        <v>9</v>
      </c>
      <c r="EF638" s="1" t="s">
        <v>8</v>
      </c>
      <c r="EG638" s="1" t="s">
        <v>8</v>
      </c>
      <c r="EH638" s="1" t="s">
        <v>8</v>
      </c>
      <c r="EI638" s="1" t="s">
        <v>12</v>
      </c>
      <c r="EJ638" s="1" t="s">
        <v>1</v>
      </c>
      <c r="EK638" s="1" t="s">
        <v>9</v>
      </c>
      <c r="EL638" s="1" t="s">
        <v>9</v>
      </c>
      <c r="EM638" s="1" t="s">
        <v>8</v>
      </c>
      <c r="EN638" s="1" t="s">
        <v>8</v>
      </c>
    </row>
    <row r="639" spans="131:144">
      <c r="EA639">
        <v>7</v>
      </c>
      <c r="EB639" s="1" t="s">
        <v>455</v>
      </c>
      <c r="EC639" s="1" t="s">
        <v>404</v>
      </c>
      <c r="ED639" s="1" t="s">
        <v>223</v>
      </c>
      <c r="EE639" s="1" t="s">
        <v>9</v>
      </c>
      <c r="EF639" s="1" t="s">
        <v>8</v>
      </c>
      <c r="EG639" s="1" t="s">
        <v>8</v>
      </c>
      <c r="EH639" s="1" t="s">
        <v>8</v>
      </c>
      <c r="EI639" s="1" t="s">
        <v>12</v>
      </c>
      <c r="EJ639" s="1" t="s">
        <v>1</v>
      </c>
      <c r="EK639" s="1" t="s">
        <v>9</v>
      </c>
      <c r="EL639" s="1" t="s">
        <v>9</v>
      </c>
      <c r="EM639" s="1" t="s">
        <v>8</v>
      </c>
      <c r="EN639" s="1" t="s">
        <v>8</v>
      </c>
    </row>
    <row r="640" spans="131:144">
      <c r="EA640">
        <v>7</v>
      </c>
      <c r="EB640" s="1" t="s">
        <v>455</v>
      </c>
      <c r="EC640" s="1" t="s">
        <v>405</v>
      </c>
      <c r="ED640" s="1" t="s">
        <v>223</v>
      </c>
      <c r="EE640" s="1" t="s">
        <v>9</v>
      </c>
      <c r="EF640" s="1" t="s">
        <v>8</v>
      </c>
      <c r="EG640" s="1" t="s">
        <v>8</v>
      </c>
      <c r="EH640" s="1" t="s">
        <v>8</v>
      </c>
      <c r="EI640" s="1" t="s">
        <v>12</v>
      </c>
      <c r="EJ640" s="1" t="s">
        <v>1</v>
      </c>
      <c r="EK640" s="1" t="s">
        <v>9</v>
      </c>
      <c r="EL640" s="1" t="s">
        <v>9</v>
      </c>
      <c r="EM640" s="1" t="s">
        <v>8</v>
      </c>
      <c r="EN640" s="1" t="s">
        <v>8</v>
      </c>
    </row>
    <row r="641" spans="131:144">
      <c r="EA641">
        <v>7</v>
      </c>
      <c r="EB641" s="1" t="s">
        <v>455</v>
      </c>
      <c r="EC641" s="1" t="s">
        <v>406</v>
      </c>
      <c r="ED641" s="1" t="s">
        <v>223</v>
      </c>
      <c r="EE641" s="1" t="s">
        <v>9</v>
      </c>
      <c r="EF641" s="1" t="s">
        <v>8</v>
      </c>
      <c r="EG641" s="1" t="s">
        <v>8</v>
      </c>
      <c r="EH641" s="1" t="s">
        <v>8</v>
      </c>
      <c r="EI641" s="1" t="s">
        <v>12</v>
      </c>
      <c r="EJ641" s="1" t="s">
        <v>1</v>
      </c>
      <c r="EK641" s="1" t="s">
        <v>9</v>
      </c>
      <c r="EL641" s="1" t="s">
        <v>9</v>
      </c>
      <c r="EM641" s="1" t="s">
        <v>8</v>
      </c>
      <c r="EN641" s="1" t="s">
        <v>8</v>
      </c>
    </row>
    <row r="642" spans="131:144">
      <c r="EA642">
        <v>7</v>
      </c>
      <c r="EB642" s="1" t="s">
        <v>455</v>
      </c>
      <c r="EC642" s="1" t="s">
        <v>407</v>
      </c>
      <c r="ED642" s="1" t="s">
        <v>223</v>
      </c>
      <c r="EE642" s="1" t="s">
        <v>9</v>
      </c>
      <c r="EF642" s="1" t="s">
        <v>8</v>
      </c>
      <c r="EG642" s="1" t="s">
        <v>8</v>
      </c>
      <c r="EH642" s="1" t="s">
        <v>8</v>
      </c>
      <c r="EI642" s="1" t="s">
        <v>12</v>
      </c>
      <c r="EJ642" s="1" t="s">
        <v>1</v>
      </c>
      <c r="EK642" s="1" t="s">
        <v>9</v>
      </c>
      <c r="EL642" s="1" t="s">
        <v>9</v>
      </c>
      <c r="EM642" s="1" t="s">
        <v>8</v>
      </c>
      <c r="EN642" s="1" t="s">
        <v>8</v>
      </c>
    </row>
    <row r="643" spans="131:144">
      <c r="EA643">
        <v>7</v>
      </c>
      <c r="EB643" s="1" t="s">
        <v>455</v>
      </c>
      <c r="EC643" s="1" t="s">
        <v>408</v>
      </c>
      <c r="ED643" s="1" t="s">
        <v>223</v>
      </c>
      <c r="EE643" s="1" t="s">
        <v>9</v>
      </c>
      <c r="EF643" s="1" t="s">
        <v>8</v>
      </c>
      <c r="EG643" s="1" t="s">
        <v>8</v>
      </c>
      <c r="EH643" s="1" t="s">
        <v>8</v>
      </c>
      <c r="EI643" s="1" t="s">
        <v>12</v>
      </c>
      <c r="EJ643" s="1" t="s">
        <v>1</v>
      </c>
      <c r="EK643" s="1" t="s">
        <v>9</v>
      </c>
      <c r="EL643" s="1" t="s">
        <v>9</v>
      </c>
      <c r="EM643" s="1" t="s">
        <v>8</v>
      </c>
      <c r="EN643" s="1" t="s">
        <v>8</v>
      </c>
    </row>
    <row r="644" spans="131:144">
      <c r="EA644">
        <v>7</v>
      </c>
      <c r="EB644" s="1" t="s">
        <v>456</v>
      </c>
      <c r="EC644" s="1" t="s">
        <v>404</v>
      </c>
      <c r="ED644" s="1" t="s">
        <v>223</v>
      </c>
      <c r="EE644" s="1" t="s">
        <v>9</v>
      </c>
      <c r="EF644" s="1" t="s">
        <v>8</v>
      </c>
      <c r="EG644" s="1" t="s">
        <v>8</v>
      </c>
      <c r="EH644" s="1" t="s">
        <v>8</v>
      </c>
      <c r="EI644" s="1" t="s">
        <v>12</v>
      </c>
      <c r="EJ644" s="1" t="s">
        <v>1</v>
      </c>
      <c r="EK644" s="1" t="s">
        <v>9</v>
      </c>
      <c r="EL644" s="1" t="s">
        <v>9</v>
      </c>
      <c r="EM644" s="1" t="s">
        <v>8</v>
      </c>
      <c r="EN644" s="1" t="s">
        <v>8</v>
      </c>
    </row>
    <row r="645" spans="131:144">
      <c r="EA645">
        <v>7</v>
      </c>
      <c r="EB645" s="1" t="s">
        <v>456</v>
      </c>
      <c r="EC645" s="1" t="s">
        <v>405</v>
      </c>
      <c r="ED645" s="1" t="s">
        <v>223</v>
      </c>
      <c r="EE645" s="1" t="s">
        <v>9</v>
      </c>
      <c r="EF645" s="1" t="s">
        <v>8</v>
      </c>
      <c r="EG645" s="1" t="s">
        <v>8</v>
      </c>
      <c r="EH645" s="1" t="s">
        <v>8</v>
      </c>
      <c r="EI645" s="1" t="s">
        <v>12</v>
      </c>
      <c r="EJ645" s="1" t="s">
        <v>1</v>
      </c>
      <c r="EK645" s="1" t="s">
        <v>9</v>
      </c>
      <c r="EL645" s="1" t="s">
        <v>9</v>
      </c>
      <c r="EM645" s="1" t="s">
        <v>8</v>
      </c>
      <c r="EN645" s="1" t="s">
        <v>8</v>
      </c>
    </row>
    <row r="646" spans="131:144">
      <c r="EA646">
        <v>7</v>
      </c>
      <c r="EB646" s="1" t="s">
        <v>456</v>
      </c>
      <c r="EC646" s="1" t="s">
        <v>406</v>
      </c>
      <c r="ED646" s="1" t="s">
        <v>223</v>
      </c>
      <c r="EE646" s="1" t="s">
        <v>9</v>
      </c>
      <c r="EF646" s="1" t="s">
        <v>8</v>
      </c>
      <c r="EG646" s="1" t="s">
        <v>8</v>
      </c>
      <c r="EH646" s="1" t="s">
        <v>8</v>
      </c>
      <c r="EI646" s="1" t="s">
        <v>12</v>
      </c>
      <c r="EJ646" s="1" t="s">
        <v>1</v>
      </c>
      <c r="EK646" s="1" t="s">
        <v>9</v>
      </c>
      <c r="EL646" s="1" t="s">
        <v>9</v>
      </c>
      <c r="EM646" s="1" t="s">
        <v>8</v>
      </c>
      <c r="EN646" s="1" t="s">
        <v>8</v>
      </c>
    </row>
    <row r="647" spans="131:144">
      <c r="EA647">
        <v>7</v>
      </c>
      <c r="EB647" s="1" t="s">
        <v>456</v>
      </c>
      <c r="EC647" s="1" t="s">
        <v>407</v>
      </c>
      <c r="ED647" s="1" t="s">
        <v>223</v>
      </c>
      <c r="EE647" s="1" t="s">
        <v>9</v>
      </c>
      <c r="EF647" s="1" t="s">
        <v>8</v>
      </c>
      <c r="EG647" s="1" t="s">
        <v>8</v>
      </c>
      <c r="EH647" s="1" t="s">
        <v>8</v>
      </c>
      <c r="EI647" s="1" t="s">
        <v>12</v>
      </c>
      <c r="EJ647" s="1" t="s">
        <v>1</v>
      </c>
      <c r="EK647" s="1" t="s">
        <v>9</v>
      </c>
      <c r="EL647" s="1" t="s">
        <v>9</v>
      </c>
      <c r="EM647" s="1" t="s">
        <v>8</v>
      </c>
      <c r="EN647" s="1" t="s">
        <v>8</v>
      </c>
    </row>
    <row r="648" spans="131:144">
      <c r="EA648">
        <v>7</v>
      </c>
      <c r="EB648" s="1" t="s">
        <v>456</v>
      </c>
      <c r="EC648" s="1" t="s">
        <v>408</v>
      </c>
      <c r="ED648" s="1" t="s">
        <v>223</v>
      </c>
      <c r="EE648" s="1" t="s">
        <v>9</v>
      </c>
      <c r="EF648" s="1" t="s">
        <v>8</v>
      </c>
      <c r="EG648" s="1" t="s">
        <v>8</v>
      </c>
      <c r="EH648" s="1" t="s">
        <v>8</v>
      </c>
      <c r="EI648" s="1" t="s">
        <v>12</v>
      </c>
      <c r="EJ648" s="1" t="s">
        <v>1</v>
      </c>
      <c r="EK648" s="1" t="s">
        <v>9</v>
      </c>
      <c r="EL648" s="1" t="s">
        <v>9</v>
      </c>
      <c r="EM648" s="1" t="s">
        <v>8</v>
      </c>
      <c r="EN648" s="1" t="s">
        <v>8</v>
      </c>
    </row>
    <row r="649" spans="131:144">
      <c r="EA649">
        <v>7</v>
      </c>
      <c r="EB649" s="1" t="s">
        <v>457</v>
      </c>
      <c r="EC649" s="1" t="s">
        <v>404</v>
      </c>
      <c r="ED649" s="1" t="s">
        <v>506</v>
      </c>
      <c r="EE649" s="1" t="s">
        <v>9</v>
      </c>
      <c r="EF649" s="1" t="s">
        <v>8</v>
      </c>
      <c r="EG649" s="1" t="s">
        <v>8</v>
      </c>
      <c r="EH649" s="1" t="s">
        <v>8</v>
      </c>
      <c r="EI649" s="1" t="s">
        <v>12</v>
      </c>
      <c r="EJ649" s="1" t="s">
        <v>1</v>
      </c>
      <c r="EK649" s="1" t="s">
        <v>9</v>
      </c>
      <c r="EL649" s="1" t="s">
        <v>9</v>
      </c>
      <c r="EM649" s="1" t="s">
        <v>8</v>
      </c>
      <c r="EN649" s="1" t="s">
        <v>8</v>
      </c>
    </row>
    <row r="650" spans="131:144">
      <c r="EA650">
        <v>7</v>
      </c>
      <c r="EB650" s="1" t="s">
        <v>457</v>
      </c>
      <c r="EC650" s="1" t="s">
        <v>405</v>
      </c>
      <c r="ED650" s="1" t="s">
        <v>506</v>
      </c>
      <c r="EE650" s="1" t="s">
        <v>9</v>
      </c>
      <c r="EF650" s="1" t="s">
        <v>8</v>
      </c>
      <c r="EG650" s="1" t="s">
        <v>8</v>
      </c>
      <c r="EH650" s="1" t="s">
        <v>8</v>
      </c>
      <c r="EI650" s="1" t="s">
        <v>12</v>
      </c>
      <c r="EJ650" s="1" t="s">
        <v>1</v>
      </c>
      <c r="EK650" s="1" t="s">
        <v>9</v>
      </c>
      <c r="EL650" s="1" t="s">
        <v>9</v>
      </c>
      <c r="EM650" s="1" t="s">
        <v>8</v>
      </c>
      <c r="EN650" s="1" t="s">
        <v>8</v>
      </c>
    </row>
    <row r="651" spans="131:144">
      <c r="EA651">
        <v>7</v>
      </c>
      <c r="EB651" s="1" t="s">
        <v>457</v>
      </c>
      <c r="EC651" s="1" t="s">
        <v>406</v>
      </c>
      <c r="ED651" s="1" t="s">
        <v>506</v>
      </c>
      <c r="EE651" s="1" t="s">
        <v>9</v>
      </c>
      <c r="EF651" s="1" t="s">
        <v>8</v>
      </c>
      <c r="EG651" s="1" t="s">
        <v>8</v>
      </c>
      <c r="EH651" s="1" t="s">
        <v>8</v>
      </c>
      <c r="EI651" s="1" t="s">
        <v>12</v>
      </c>
      <c r="EJ651" s="1" t="s">
        <v>1</v>
      </c>
      <c r="EK651" s="1" t="s">
        <v>9</v>
      </c>
      <c r="EL651" s="1" t="s">
        <v>9</v>
      </c>
      <c r="EM651" s="1" t="s">
        <v>8</v>
      </c>
      <c r="EN651" s="1" t="s">
        <v>8</v>
      </c>
    </row>
    <row r="652" spans="131:144">
      <c r="EA652">
        <v>7</v>
      </c>
      <c r="EB652" s="1" t="s">
        <v>457</v>
      </c>
      <c r="EC652" s="1" t="s">
        <v>407</v>
      </c>
      <c r="ED652" s="1" t="s">
        <v>506</v>
      </c>
      <c r="EE652" s="1" t="s">
        <v>9</v>
      </c>
      <c r="EF652" s="1" t="s">
        <v>8</v>
      </c>
      <c r="EG652" s="1" t="s">
        <v>8</v>
      </c>
      <c r="EH652" s="1" t="s">
        <v>8</v>
      </c>
      <c r="EI652" s="1" t="s">
        <v>12</v>
      </c>
      <c r="EJ652" s="1" t="s">
        <v>1</v>
      </c>
      <c r="EK652" s="1" t="s">
        <v>9</v>
      </c>
      <c r="EL652" s="1" t="s">
        <v>9</v>
      </c>
      <c r="EM652" s="1" t="s">
        <v>8</v>
      </c>
      <c r="EN652" s="1" t="s">
        <v>8</v>
      </c>
    </row>
    <row r="653" spans="131:144">
      <c r="EA653">
        <v>7</v>
      </c>
      <c r="EB653" s="1" t="s">
        <v>457</v>
      </c>
      <c r="EC653" s="1" t="s">
        <v>408</v>
      </c>
      <c r="ED653" s="1" t="s">
        <v>506</v>
      </c>
      <c r="EE653" s="1" t="s">
        <v>9</v>
      </c>
      <c r="EF653" s="1" t="s">
        <v>8</v>
      </c>
      <c r="EG653" s="1" t="s">
        <v>8</v>
      </c>
      <c r="EH653" s="1" t="s">
        <v>8</v>
      </c>
      <c r="EI653" s="1" t="s">
        <v>12</v>
      </c>
      <c r="EJ653" s="1" t="s">
        <v>1</v>
      </c>
      <c r="EK653" s="1" t="s">
        <v>9</v>
      </c>
      <c r="EL653" s="1" t="s">
        <v>9</v>
      </c>
      <c r="EM653" s="1" t="s">
        <v>8</v>
      </c>
      <c r="EN653" s="1" t="s">
        <v>8</v>
      </c>
    </row>
    <row r="654" spans="131:144">
      <c r="EA654">
        <v>7</v>
      </c>
      <c r="EB654" s="1" t="s">
        <v>458</v>
      </c>
      <c r="EC654" s="1" t="s">
        <v>404</v>
      </c>
      <c r="ED654" s="1" t="s">
        <v>223</v>
      </c>
      <c r="EE654" s="1" t="s">
        <v>9</v>
      </c>
      <c r="EF654" s="1" t="s">
        <v>8</v>
      </c>
      <c r="EG654" s="1" t="s">
        <v>8</v>
      </c>
      <c r="EH654" s="1" t="s">
        <v>8</v>
      </c>
      <c r="EI654" s="1" t="s">
        <v>12</v>
      </c>
      <c r="EJ654" s="1" t="s">
        <v>1</v>
      </c>
      <c r="EK654" s="1" t="s">
        <v>9</v>
      </c>
      <c r="EL654" s="1" t="s">
        <v>9</v>
      </c>
      <c r="EM654" s="1" t="s">
        <v>8</v>
      </c>
      <c r="EN654" s="1" t="s">
        <v>8</v>
      </c>
    </row>
    <row r="655" spans="131:144">
      <c r="EA655">
        <v>7</v>
      </c>
      <c r="EB655" s="1" t="s">
        <v>458</v>
      </c>
      <c r="EC655" s="1" t="s">
        <v>405</v>
      </c>
      <c r="ED655" s="1" t="s">
        <v>223</v>
      </c>
      <c r="EE655" s="1" t="s">
        <v>9</v>
      </c>
      <c r="EF655" s="1" t="s">
        <v>8</v>
      </c>
      <c r="EG655" s="1" t="s">
        <v>8</v>
      </c>
      <c r="EH655" s="1" t="s">
        <v>8</v>
      </c>
      <c r="EI655" s="1" t="s">
        <v>12</v>
      </c>
      <c r="EJ655" s="1" t="s">
        <v>1</v>
      </c>
      <c r="EK655" s="1" t="s">
        <v>9</v>
      </c>
      <c r="EL655" s="1" t="s">
        <v>9</v>
      </c>
      <c r="EM655" s="1" t="s">
        <v>8</v>
      </c>
      <c r="EN655" s="1" t="s">
        <v>8</v>
      </c>
    </row>
    <row r="656" spans="131:144">
      <c r="EA656">
        <v>7</v>
      </c>
      <c r="EB656" s="1" t="s">
        <v>458</v>
      </c>
      <c r="EC656" s="1" t="s">
        <v>406</v>
      </c>
      <c r="ED656" s="1" t="s">
        <v>223</v>
      </c>
      <c r="EE656" s="1" t="s">
        <v>9</v>
      </c>
      <c r="EF656" s="1" t="s">
        <v>8</v>
      </c>
      <c r="EG656" s="1" t="s">
        <v>8</v>
      </c>
      <c r="EH656" s="1" t="s">
        <v>8</v>
      </c>
      <c r="EI656" s="1" t="s">
        <v>12</v>
      </c>
      <c r="EJ656" s="1" t="s">
        <v>1</v>
      </c>
      <c r="EK656" s="1" t="s">
        <v>9</v>
      </c>
      <c r="EL656" s="1" t="s">
        <v>9</v>
      </c>
      <c r="EM656" s="1" t="s">
        <v>8</v>
      </c>
      <c r="EN656" s="1" t="s">
        <v>8</v>
      </c>
    </row>
    <row r="657" spans="131:144">
      <c r="EA657">
        <v>7</v>
      </c>
      <c r="EB657" s="1" t="s">
        <v>458</v>
      </c>
      <c r="EC657" s="1" t="s">
        <v>407</v>
      </c>
      <c r="ED657" s="1" t="s">
        <v>223</v>
      </c>
      <c r="EE657" s="1" t="s">
        <v>9</v>
      </c>
      <c r="EF657" s="1" t="s">
        <v>8</v>
      </c>
      <c r="EG657" s="1" t="s">
        <v>8</v>
      </c>
      <c r="EH657" s="1" t="s">
        <v>8</v>
      </c>
      <c r="EI657" s="1" t="s">
        <v>12</v>
      </c>
      <c r="EJ657" s="1" t="s">
        <v>1</v>
      </c>
      <c r="EK657" s="1" t="s">
        <v>9</v>
      </c>
      <c r="EL657" s="1" t="s">
        <v>9</v>
      </c>
      <c r="EM657" s="1" t="s">
        <v>8</v>
      </c>
      <c r="EN657" s="1" t="s">
        <v>8</v>
      </c>
    </row>
    <row r="658" spans="131:144">
      <c r="EA658">
        <v>7</v>
      </c>
      <c r="EB658" s="1" t="s">
        <v>458</v>
      </c>
      <c r="EC658" s="1" t="s">
        <v>408</v>
      </c>
      <c r="ED658" s="1" t="s">
        <v>223</v>
      </c>
      <c r="EE658" s="1" t="s">
        <v>9</v>
      </c>
      <c r="EF658" s="1" t="s">
        <v>8</v>
      </c>
      <c r="EG658" s="1" t="s">
        <v>8</v>
      </c>
      <c r="EH658" s="1" t="s">
        <v>8</v>
      </c>
      <c r="EI658" s="1" t="s">
        <v>12</v>
      </c>
      <c r="EJ658" s="1" t="s">
        <v>1</v>
      </c>
      <c r="EK658" s="1" t="s">
        <v>9</v>
      </c>
      <c r="EL658" s="1" t="s">
        <v>9</v>
      </c>
      <c r="EM658" s="1" t="s">
        <v>8</v>
      </c>
      <c r="EN658" s="1" t="s">
        <v>8</v>
      </c>
    </row>
    <row r="659" spans="131:144">
      <c r="EA659">
        <v>7</v>
      </c>
      <c r="EB659" s="1" t="s">
        <v>459</v>
      </c>
      <c r="EC659" s="1" t="s">
        <v>404</v>
      </c>
      <c r="ED659" s="1" t="s">
        <v>223</v>
      </c>
      <c r="EE659" s="1" t="s">
        <v>9</v>
      </c>
      <c r="EF659" s="1" t="s">
        <v>8</v>
      </c>
      <c r="EG659" s="1" t="s">
        <v>8</v>
      </c>
      <c r="EH659" s="1" t="s">
        <v>8</v>
      </c>
      <c r="EI659" s="1" t="s">
        <v>12</v>
      </c>
      <c r="EJ659" s="1" t="s">
        <v>1</v>
      </c>
      <c r="EK659" s="1" t="s">
        <v>9</v>
      </c>
      <c r="EL659" s="1" t="s">
        <v>9</v>
      </c>
      <c r="EM659" s="1" t="s">
        <v>8</v>
      </c>
      <c r="EN659" s="1" t="s">
        <v>8</v>
      </c>
    </row>
    <row r="660" spans="131:144">
      <c r="EA660">
        <v>7</v>
      </c>
      <c r="EB660" s="1" t="s">
        <v>459</v>
      </c>
      <c r="EC660" s="1" t="s">
        <v>405</v>
      </c>
      <c r="ED660" s="1" t="s">
        <v>223</v>
      </c>
      <c r="EE660" s="1" t="s">
        <v>9</v>
      </c>
      <c r="EF660" s="1" t="s">
        <v>8</v>
      </c>
      <c r="EG660" s="1" t="s">
        <v>8</v>
      </c>
      <c r="EH660" s="1" t="s">
        <v>8</v>
      </c>
      <c r="EI660" s="1" t="s">
        <v>12</v>
      </c>
      <c r="EJ660" s="1" t="s">
        <v>1</v>
      </c>
      <c r="EK660" s="1" t="s">
        <v>9</v>
      </c>
      <c r="EL660" s="1" t="s">
        <v>9</v>
      </c>
      <c r="EM660" s="1" t="s">
        <v>8</v>
      </c>
      <c r="EN660" s="1" t="s">
        <v>8</v>
      </c>
    </row>
    <row r="661" spans="131:144">
      <c r="EA661">
        <v>7</v>
      </c>
      <c r="EB661" s="1" t="s">
        <v>459</v>
      </c>
      <c r="EC661" s="1" t="s">
        <v>406</v>
      </c>
      <c r="ED661" s="1" t="s">
        <v>223</v>
      </c>
      <c r="EE661" s="1" t="s">
        <v>9</v>
      </c>
      <c r="EF661" s="1" t="s">
        <v>8</v>
      </c>
      <c r="EG661" s="1" t="s">
        <v>8</v>
      </c>
      <c r="EH661" s="1" t="s">
        <v>8</v>
      </c>
      <c r="EI661" s="1" t="s">
        <v>12</v>
      </c>
      <c r="EJ661" s="1" t="s">
        <v>1</v>
      </c>
      <c r="EK661" s="1" t="s">
        <v>9</v>
      </c>
      <c r="EL661" s="1" t="s">
        <v>9</v>
      </c>
      <c r="EM661" s="1" t="s">
        <v>8</v>
      </c>
      <c r="EN661" s="1" t="s">
        <v>8</v>
      </c>
    </row>
    <row r="662" spans="131:144">
      <c r="EA662">
        <v>7</v>
      </c>
      <c r="EB662" s="1" t="s">
        <v>459</v>
      </c>
      <c r="EC662" s="1" t="s">
        <v>407</v>
      </c>
      <c r="ED662" s="1" t="s">
        <v>223</v>
      </c>
      <c r="EE662" s="1" t="s">
        <v>9</v>
      </c>
      <c r="EF662" s="1" t="s">
        <v>8</v>
      </c>
      <c r="EG662" s="1" t="s">
        <v>8</v>
      </c>
      <c r="EH662" s="1" t="s">
        <v>8</v>
      </c>
      <c r="EI662" s="1" t="s">
        <v>12</v>
      </c>
      <c r="EJ662" s="1" t="s">
        <v>1</v>
      </c>
      <c r="EK662" s="1" t="s">
        <v>9</v>
      </c>
      <c r="EL662" s="1" t="s">
        <v>9</v>
      </c>
      <c r="EM662" s="1" t="s">
        <v>8</v>
      </c>
      <c r="EN662" s="1" t="s">
        <v>8</v>
      </c>
    </row>
    <row r="663" spans="131:144">
      <c r="EA663">
        <v>7</v>
      </c>
      <c r="EB663" s="1" t="s">
        <v>459</v>
      </c>
      <c r="EC663" s="1" t="s">
        <v>408</v>
      </c>
      <c r="ED663" s="1" t="s">
        <v>223</v>
      </c>
      <c r="EE663" s="1" t="s">
        <v>9</v>
      </c>
      <c r="EF663" s="1" t="s">
        <v>8</v>
      </c>
      <c r="EG663" s="1" t="s">
        <v>8</v>
      </c>
      <c r="EH663" s="1" t="s">
        <v>8</v>
      </c>
      <c r="EI663" s="1" t="s">
        <v>12</v>
      </c>
      <c r="EJ663" s="1" t="s">
        <v>1</v>
      </c>
      <c r="EK663" s="1" t="s">
        <v>9</v>
      </c>
      <c r="EL663" s="1" t="s">
        <v>9</v>
      </c>
      <c r="EM663" s="1" t="s">
        <v>8</v>
      </c>
      <c r="EN663" s="1" t="s">
        <v>8</v>
      </c>
    </row>
    <row r="664" spans="131:144">
      <c r="EA664">
        <v>7</v>
      </c>
      <c r="EB664" s="1" t="s">
        <v>460</v>
      </c>
      <c r="EC664" s="1" t="s">
        <v>404</v>
      </c>
      <c r="ED664" s="1" t="s">
        <v>223</v>
      </c>
      <c r="EE664" s="1" t="s">
        <v>9</v>
      </c>
      <c r="EF664" s="1" t="s">
        <v>1</v>
      </c>
      <c r="EG664" s="1" t="s">
        <v>8</v>
      </c>
      <c r="EH664" s="1" t="s">
        <v>8</v>
      </c>
      <c r="EI664" s="1" t="s">
        <v>12</v>
      </c>
      <c r="EJ664" s="1" t="s">
        <v>1</v>
      </c>
      <c r="EK664" s="1" t="s">
        <v>9</v>
      </c>
      <c r="EL664" s="1" t="s">
        <v>9</v>
      </c>
      <c r="EM664" s="1" t="s">
        <v>8</v>
      </c>
      <c r="EN664" s="1" t="s">
        <v>8</v>
      </c>
    </row>
    <row r="665" spans="131:144">
      <c r="EA665">
        <v>7</v>
      </c>
      <c r="EB665" s="1" t="s">
        <v>460</v>
      </c>
      <c r="EC665" s="1" t="s">
        <v>405</v>
      </c>
      <c r="ED665" s="1" t="s">
        <v>223</v>
      </c>
      <c r="EE665" s="1" t="s">
        <v>9</v>
      </c>
      <c r="EF665" s="1" t="s">
        <v>1</v>
      </c>
      <c r="EG665" s="1" t="s">
        <v>8</v>
      </c>
      <c r="EH665" s="1" t="s">
        <v>8</v>
      </c>
      <c r="EI665" s="1" t="s">
        <v>12</v>
      </c>
      <c r="EJ665" s="1" t="s">
        <v>1</v>
      </c>
      <c r="EK665" s="1" t="s">
        <v>9</v>
      </c>
      <c r="EL665" s="1" t="s">
        <v>9</v>
      </c>
      <c r="EM665" s="1" t="s">
        <v>8</v>
      </c>
      <c r="EN665" s="1" t="s">
        <v>8</v>
      </c>
    </row>
    <row r="666" spans="131:144">
      <c r="EA666">
        <v>7</v>
      </c>
      <c r="EB666" s="1" t="s">
        <v>460</v>
      </c>
      <c r="EC666" s="1" t="s">
        <v>406</v>
      </c>
      <c r="ED666" s="1" t="s">
        <v>223</v>
      </c>
      <c r="EE666" s="1" t="s">
        <v>9</v>
      </c>
      <c r="EF666" s="1" t="s">
        <v>1</v>
      </c>
      <c r="EG666" s="1" t="s">
        <v>8</v>
      </c>
      <c r="EH666" s="1" t="s">
        <v>8</v>
      </c>
      <c r="EI666" s="1" t="s">
        <v>12</v>
      </c>
      <c r="EJ666" s="1" t="s">
        <v>1</v>
      </c>
      <c r="EK666" s="1" t="s">
        <v>9</v>
      </c>
      <c r="EL666" s="1" t="s">
        <v>9</v>
      </c>
      <c r="EM666" s="1" t="s">
        <v>8</v>
      </c>
      <c r="EN666" s="1" t="s">
        <v>8</v>
      </c>
    </row>
    <row r="667" spans="131:144">
      <c r="EA667">
        <v>7</v>
      </c>
      <c r="EB667" s="1" t="s">
        <v>460</v>
      </c>
      <c r="EC667" s="1" t="s">
        <v>407</v>
      </c>
      <c r="ED667" s="1" t="s">
        <v>223</v>
      </c>
      <c r="EE667" s="1" t="s">
        <v>9</v>
      </c>
      <c r="EF667" s="1" t="s">
        <v>1</v>
      </c>
      <c r="EG667" s="1" t="s">
        <v>8</v>
      </c>
      <c r="EH667" s="1" t="s">
        <v>8</v>
      </c>
      <c r="EI667" s="1" t="s">
        <v>12</v>
      </c>
      <c r="EJ667" s="1" t="s">
        <v>1</v>
      </c>
      <c r="EK667" s="1" t="s">
        <v>9</v>
      </c>
      <c r="EL667" s="1" t="s">
        <v>9</v>
      </c>
      <c r="EM667" s="1" t="s">
        <v>8</v>
      </c>
      <c r="EN667" s="1" t="s">
        <v>8</v>
      </c>
    </row>
    <row r="668" spans="131:144">
      <c r="EA668">
        <v>7</v>
      </c>
      <c r="EB668" s="1" t="s">
        <v>460</v>
      </c>
      <c r="EC668" s="1" t="s">
        <v>408</v>
      </c>
      <c r="ED668" s="1" t="s">
        <v>223</v>
      </c>
      <c r="EE668" s="1" t="s">
        <v>9</v>
      </c>
      <c r="EF668" s="1" t="s">
        <v>1</v>
      </c>
      <c r="EG668" s="1" t="s">
        <v>8</v>
      </c>
      <c r="EH668" s="1" t="s">
        <v>8</v>
      </c>
      <c r="EI668" s="1" t="s">
        <v>12</v>
      </c>
      <c r="EJ668" s="1" t="s">
        <v>1</v>
      </c>
      <c r="EK668" s="1" t="s">
        <v>9</v>
      </c>
      <c r="EL668" s="1" t="s">
        <v>9</v>
      </c>
      <c r="EM668" s="1" t="s">
        <v>8</v>
      </c>
      <c r="EN668" s="1" t="s">
        <v>8</v>
      </c>
    </row>
    <row r="669" spans="131:144">
      <c r="EA669">
        <v>7</v>
      </c>
      <c r="EB669" s="1" t="s">
        <v>461</v>
      </c>
      <c r="EC669" s="1" t="s">
        <v>404</v>
      </c>
      <c r="ED669" s="1" t="s">
        <v>223</v>
      </c>
      <c r="EE669" s="1" t="s">
        <v>9</v>
      </c>
      <c r="EF669" s="1" t="s">
        <v>1</v>
      </c>
      <c r="EG669" s="1" t="s">
        <v>8</v>
      </c>
      <c r="EH669" s="1" t="s">
        <v>8</v>
      </c>
      <c r="EI669" s="1" t="s">
        <v>12</v>
      </c>
      <c r="EJ669" s="1" t="s">
        <v>1</v>
      </c>
      <c r="EK669" s="1" t="s">
        <v>9</v>
      </c>
      <c r="EL669" s="1" t="s">
        <v>9</v>
      </c>
      <c r="EM669" s="1" t="s">
        <v>8</v>
      </c>
      <c r="EN669" s="1" t="s">
        <v>8</v>
      </c>
    </row>
    <row r="670" spans="131:144">
      <c r="EA670">
        <v>7</v>
      </c>
      <c r="EB670" s="1" t="s">
        <v>461</v>
      </c>
      <c r="EC670" s="1" t="s">
        <v>405</v>
      </c>
      <c r="ED670" s="1" t="s">
        <v>223</v>
      </c>
      <c r="EE670" s="1" t="s">
        <v>9</v>
      </c>
      <c r="EF670" s="1" t="s">
        <v>1</v>
      </c>
      <c r="EG670" s="1" t="s">
        <v>8</v>
      </c>
      <c r="EH670" s="1" t="s">
        <v>8</v>
      </c>
      <c r="EI670" s="1" t="s">
        <v>12</v>
      </c>
      <c r="EJ670" s="1" t="s">
        <v>1</v>
      </c>
      <c r="EK670" s="1" t="s">
        <v>9</v>
      </c>
      <c r="EL670" s="1" t="s">
        <v>9</v>
      </c>
      <c r="EM670" s="1" t="s">
        <v>8</v>
      </c>
      <c r="EN670" s="1" t="s">
        <v>8</v>
      </c>
    </row>
    <row r="671" spans="131:144">
      <c r="EA671">
        <v>7</v>
      </c>
      <c r="EB671" s="1" t="s">
        <v>461</v>
      </c>
      <c r="EC671" s="1" t="s">
        <v>406</v>
      </c>
      <c r="ED671" s="1" t="s">
        <v>223</v>
      </c>
      <c r="EE671" s="1" t="s">
        <v>9</v>
      </c>
      <c r="EF671" s="1" t="s">
        <v>1</v>
      </c>
      <c r="EG671" s="1" t="s">
        <v>8</v>
      </c>
      <c r="EH671" s="1" t="s">
        <v>8</v>
      </c>
      <c r="EI671" s="1" t="s">
        <v>12</v>
      </c>
      <c r="EJ671" s="1" t="s">
        <v>1</v>
      </c>
      <c r="EK671" s="1" t="s">
        <v>9</v>
      </c>
      <c r="EL671" s="1" t="s">
        <v>9</v>
      </c>
      <c r="EM671" s="1" t="s">
        <v>8</v>
      </c>
      <c r="EN671" s="1" t="s">
        <v>8</v>
      </c>
    </row>
    <row r="672" spans="131:144">
      <c r="EA672">
        <v>7</v>
      </c>
      <c r="EB672" s="1" t="s">
        <v>461</v>
      </c>
      <c r="EC672" s="1" t="s">
        <v>407</v>
      </c>
      <c r="ED672" s="1" t="s">
        <v>223</v>
      </c>
      <c r="EE672" s="1" t="s">
        <v>9</v>
      </c>
      <c r="EF672" s="1" t="s">
        <v>1</v>
      </c>
      <c r="EG672" s="1" t="s">
        <v>8</v>
      </c>
      <c r="EH672" s="1" t="s">
        <v>8</v>
      </c>
      <c r="EI672" s="1" t="s">
        <v>12</v>
      </c>
      <c r="EJ672" s="1" t="s">
        <v>1</v>
      </c>
      <c r="EK672" s="1" t="s">
        <v>9</v>
      </c>
      <c r="EL672" s="1" t="s">
        <v>9</v>
      </c>
      <c r="EM672" s="1" t="s">
        <v>8</v>
      </c>
      <c r="EN672" s="1" t="s">
        <v>8</v>
      </c>
    </row>
    <row r="673" spans="131:144">
      <c r="EA673">
        <v>7</v>
      </c>
      <c r="EB673" s="1" t="s">
        <v>461</v>
      </c>
      <c r="EC673" s="1" t="s">
        <v>408</v>
      </c>
      <c r="ED673" s="1" t="s">
        <v>223</v>
      </c>
      <c r="EE673" s="1" t="s">
        <v>9</v>
      </c>
      <c r="EF673" s="1" t="s">
        <v>1</v>
      </c>
      <c r="EG673" s="1" t="s">
        <v>8</v>
      </c>
      <c r="EH673" s="1" t="s">
        <v>8</v>
      </c>
      <c r="EI673" s="1" t="s">
        <v>12</v>
      </c>
      <c r="EJ673" s="1" t="s">
        <v>1</v>
      </c>
      <c r="EK673" s="1" t="s">
        <v>9</v>
      </c>
      <c r="EL673" s="1" t="s">
        <v>9</v>
      </c>
      <c r="EM673" s="1" t="s">
        <v>8</v>
      </c>
      <c r="EN673" s="1" t="s">
        <v>8</v>
      </c>
    </row>
    <row r="674" spans="131:144">
      <c r="EA674">
        <v>7</v>
      </c>
      <c r="EB674" s="1" t="s">
        <v>462</v>
      </c>
      <c r="EC674" s="1" t="s">
        <v>404</v>
      </c>
      <c r="ED674" s="1" t="s">
        <v>8</v>
      </c>
      <c r="EE674" s="1" t="s">
        <v>9</v>
      </c>
      <c r="EF674" s="1" t="s">
        <v>8</v>
      </c>
      <c r="EG674" s="1" t="s">
        <v>8</v>
      </c>
      <c r="EH674" s="1" t="s">
        <v>8</v>
      </c>
      <c r="EI674" s="1" t="s">
        <v>12</v>
      </c>
      <c r="EJ674" s="1" t="s">
        <v>1</v>
      </c>
      <c r="EK674" s="1" t="s">
        <v>9</v>
      </c>
      <c r="EL674" s="1" t="s">
        <v>9</v>
      </c>
      <c r="EM674" s="1" t="s">
        <v>8</v>
      </c>
      <c r="EN674" s="1" t="s">
        <v>8</v>
      </c>
    </row>
    <row r="675" spans="131:144">
      <c r="EA675">
        <v>7</v>
      </c>
      <c r="EB675" s="1" t="s">
        <v>462</v>
      </c>
      <c r="EC675" s="1" t="s">
        <v>405</v>
      </c>
      <c r="ED675" s="1" t="s">
        <v>8</v>
      </c>
      <c r="EE675" s="1" t="s">
        <v>9</v>
      </c>
      <c r="EF675" s="1" t="s">
        <v>8</v>
      </c>
      <c r="EG675" s="1" t="s">
        <v>8</v>
      </c>
      <c r="EH675" s="1" t="s">
        <v>8</v>
      </c>
      <c r="EI675" s="1" t="s">
        <v>12</v>
      </c>
      <c r="EJ675" s="1" t="s">
        <v>1</v>
      </c>
      <c r="EK675" s="1" t="s">
        <v>9</v>
      </c>
      <c r="EL675" s="1" t="s">
        <v>9</v>
      </c>
      <c r="EM675" s="1" t="s">
        <v>8</v>
      </c>
      <c r="EN675" s="1" t="s">
        <v>8</v>
      </c>
    </row>
    <row r="676" spans="131:144">
      <c r="EA676">
        <v>7</v>
      </c>
      <c r="EB676" s="1" t="s">
        <v>462</v>
      </c>
      <c r="EC676" s="1" t="s">
        <v>406</v>
      </c>
      <c r="ED676" s="1" t="s">
        <v>8</v>
      </c>
      <c r="EE676" s="1" t="s">
        <v>9</v>
      </c>
      <c r="EF676" s="1" t="s">
        <v>8</v>
      </c>
      <c r="EG676" s="1" t="s">
        <v>8</v>
      </c>
      <c r="EH676" s="1" t="s">
        <v>8</v>
      </c>
      <c r="EI676" s="1" t="s">
        <v>12</v>
      </c>
      <c r="EJ676" s="1" t="s">
        <v>1</v>
      </c>
      <c r="EK676" s="1" t="s">
        <v>9</v>
      </c>
      <c r="EL676" s="1" t="s">
        <v>9</v>
      </c>
      <c r="EM676" s="1" t="s">
        <v>8</v>
      </c>
      <c r="EN676" s="1" t="s">
        <v>8</v>
      </c>
    </row>
    <row r="677" spans="131:144">
      <c r="EA677">
        <v>7</v>
      </c>
      <c r="EB677" s="1" t="s">
        <v>462</v>
      </c>
      <c r="EC677" s="1" t="s">
        <v>407</v>
      </c>
      <c r="ED677" s="1" t="s">
        <v>8</v>
      </c>
      <c r="EE677" s="1" t="s">
        <v>9</v>
      </c>
      <c r="EF677" s="1" t="s">
        <v>8</v>
      </c>
      <c r="EG677" s="1" t="s">
        <v>8</v>
      </c>
      <c r="EH677" s="1" t="s">
        <v>8</v>
      </c>
      <c r="EI677" s="1" t="s">
        <v>12</v>
      </c>
      <c r="EJ677" s="1" t="s">
        <v>1</v>
      </c>
      <c r="EK677" s="1" t="s">
        <v>9</v>
      </c>
      <c r="EL677" s="1" t="s">
        <v>9</v>
      </c>
      <c r="EM677" s="1" t="s">
        <v>8</v>
      </c>
      <c r="EN677" s="1" t="s">
        <v>8</v>
      </c>
    </row>
    <row r="678" spans="131:144">
      <c r="EA678">
        <v>7</v>
      </c>
      <c r="EB678" s="1" t="s">
        <v>462</v>
      </c>
      <c r="EC678" s="1" t="s">
        <v>408</v>
      </c>
      <c r="ED678" s="1" t="s">
        <v>8</v>
      </c>
      <c r="EE678" s="1" t="s">
        <v>9</v>
      </c>
      <c r="EF678" s="1" t="s">
        <v>8</v>
      </c>
      <c r="EG678" s="1" t="s">
        <v>8</v>
      </c>
      <c r="EH678" s="1" t="s">
        <v>8</v>
      </c>
      <c r="EI678" s="1" t="s">
        <v>12</v>
      </c>
      <c r="EJ678" s="1" t="s">
        <v>1</v>
      </c>
      <c r="EK678" s="1" t="s">
        <v>9</v>
      </c>
      <c r="EL678" s="1" t="s">
        <v>9</v>
      </c>
      <c r="EM678" s="1" t="s">
        <v>8</v>
      </c>
      <c r="EN678" s="1" t="s">
        <v>8</v>
      </c>
    </row>
    <row r="679" spans="131:144">
      <c r="EA679">
        <v>7</v>
      </c>
      <c r="EB679" s="1" t="s">
        <v>463</v>
      </c>
      <c r="EC679" s="1" t="s">
        <v>404</v>
      </c>
      <c r="ED679" s="1" t="s">
        <v>223</v>
      </c>
      <c r="EE679" s="1" t="s">
        <v>9</v>
      </c>
      <c r="EF679" s="1" t="s">
        <v>8</v>
      </c>
      <c r="EG679" s="1" t="s">
        <v>8</v>
      </c>
      <c r="EH679" s="1" t="s">
        <v>8</v>
      </c>
      <c r="EI679" s="1" t="s">
        <v>12</v>
      </c>
      <c r="EJ679" s="1" t="s">
        <v>1</v>
      </c>
      <c r="EK679" s="1" t="s">
        <v>9</v>
      </c>
      <c r="EL679" s="1" t="s">
        <v>9</v>
      </c>
      <c r="EM679" s="1" t="s">
        <v>8</v>
      </c>
      <c r="EN679" s="1" t="s">
        <v>8</v>
      </c>
    </row>
    <row r="680" spans="131:144">
      <c r="EA680">
        <v>7</v>
      </c>
      <c r="EB680" s="1" t="s">
        <v>463</v>
      </c>
      <c r="EC680" s="1" t="s">
        <v>405</v>
      </c>
      <c r="ED680" s="1" t="s">
        <v>223</v>
      </c>
      <c r="EE680" s="1" t="s">
        <v>9</v>
      </c>
      <c r="EF680" s="1" t="s">
        <v>8</v>
      </c>
      <c r="EG680" s="1" t="s">
        <v>8</v>
      </c>
      <c r="EH680" s="1" t="s">
        <v>8</v>
      </c>
      <c r="EI680" s="1" t="s">
        <v>12</v>
      </c>
      <c r="EJ680" s="1" t="s">
        <v>1</v>
      </c>
      <c r="EK680" s="1" t="s">
        <v>9</v>
      </c>
      <c r="EL680" s="1" t="s">
        <v>9</v>
      </c>
      <c r="EM680" s="1" t="s">
        <v>8</v>
      </c>
      <c r="EN680" s="1" t="s">
        <v>8</v>
      </c>
    </row>
    <row r="681" spans="131:144">
      <c r="EA681">
        <v>7</v>
      </c>
      <c r="EB681" s="1" t="s">
        <v>463</v>
      </c>
      <c r="EC681" s="1" t="s">
        <v>406</v>
      </c>
      <c r="ED681" s="1" t="s">
        <v>223</v>
      </c>
      <c r="EE681" s="1" t="s">
        <v>9</v>
      </c>
      <c r="EF681" s="1" t="s">
        <v>8</v>
      </c>
      <c r="EG681" s="1" t="s">
        <v>8</v>
      </c>
      <c r="EH681" s="1" t="s">
        <v>8</v>
      </c>
      <c r="EI681" s="1" t="s">
        <v>12</v>
      </c>
      <c r="EJ681" s="1" t="s">
        <v>1</v>
      </c>
      <c r="EK681" s="1" t="s">
        <v>9</v>
      </c>
      <c r="EL681" s="1" t="s">
        <v>9</v>
      </c>
      <c r="EM681" s="1" t="s">
        <v>8</v>
      </c>
      <c r="EN681" s="1" t="s">
        <v>8</v>
      </c>
    </row>
    <row r="682" spans="131:144">
      <c r="EA682">
        <v>7</v>
      </c>
      <c r="EB682" s="1" t="s">
        <v>463</v>
      </c>
      <c r="EC682" s="1" t="s">
        <v>407</v>
      </c>
      <c r="ED682" s="1" t="s">
        <v>223</v>
      </c>
      <c r="EE682" s="1" t="s">
        <v>9</v>
      </c>
      <c r="EF682" s="1" t="s">
        <v>8</v>
      </c>
      <c r="EG682" s="1" t="s">
        <v>8</v>
      </c>
      <c r="EH682" s="1" t="s">
        <v>8</v>
      </c>
      <c r="EI682" s="1" t="s">
        <v>12</v>
      </c>
      <c r="EJ682" s="1" t="s">
        <v>1</v>
      </c>
      <c r="EK682" s="1" t="s">
        <v>9</v>
      </c>
      <c r="EL682" s="1" t="s">
        <v>9</v>
      </c>
      <c r="EM682" s="1" t="s">
        <v>8</v>
      </c>
      <c r="EN682" s="1" t="s">
        <v>8</v>
      </c>
    </row>
    <row r="683" spans="131:144">
      <c r="EA683">
        <v>7</v>
      </c>
      <c r="EB683" s="1" t="s">
        <v>463</v>
      </c>
      <c r="EC683" s="1" t="s">
        <v>408</v>
      </c>
      <c r="ED683" s="1" t="s">
        <v>223</v>
      </c>
      <c r="EE683" s="1" t="s">
        <v>9</v>
      </c>
      <c r="EF683" s="1" t="s">
        <v>8</v>
      </c>
      <c r="EG683" s="1" t="s">
        <v>8</v>
      </c>
      <c r="EH683" s="1" t="s">
        <v>8</v>
      </c>
      <c r="EI683" s="1" t="s">
        <v>12</v>
      </c>
      <c r="EJ683" s="1" t="s">
        <v>1</v>
      </c>
      <c r="EK683" s="1" t="s">
        <v>9</v>
      </c>
      <c r="EL683" s="1" t="s">
        <v>9</v>
      </c>
      <c r="EM683" s="1" t="s">
        <v>8</v>
      </c>
      <c r="EN683" s="1" t="s">
        <v>8</v>
      </c>
    </row>
    <row r="684" spans="131:144">
      <c r="EA684">
        <v>7</v>
      </c>
      <c r="EB684" s="1" t="s">
        <v>464</v>
      </c>
      <c r="EC684" s="1" t="s">
        <v>404</v>
      </c>
      <c r="ED684" s="1" t="s">
        <v>223</v>
      </c>
      <c r="EE684" s="1" t="s">
        <v>9</v>
      </c>
      <c r="EF684" s="1" t="s">
        <v>8</v>
      </c>
      <c r="EG684" s="1" t="s">
        <v>8</v>
      </c>
      <c r="EH684" s="1" t="s">
        <v>8</v>
      </c>
      <c r="EI684" s="1" t="s">
        <v>12</v>
      </c>
      <c r="EJ684" s="1" t="s">
        <v>1</v>
      </c>
      <c r="EK684" s="1" t="s">
        <v>9</v>
      </c>
      <c r="EL684" s="1" t="s">
        <v>9</v>
      </c>
      <c r="EM684" s="1" t="s">
        <v>8</v>
      </c>
      <c r="EN684" s="1" t="s">
        <v>8</v>
      </c>
    </row>
    <row r="685" spans="131:144">
      <c r="EA685">
        <v>7</v>
      </c>
      <c r="EB685" s="1" t="s">
        <v>464</v>
      </c>
      <c r="EC685" s="1" t="s">
        <v>405</v>
      </c>
      <c r="ED685" s="1" t="s">
        <v>223</v>
      </c>
      <c r="EE685" s="1" t="s">
        <v>9</v>
      </c>
      <c r="EF685" s="1" t="s">
        <v>8</v>
      </c>
      <c r="EG685" s="1" t="s">
        <v>8</v>
      </c>
      <c r="EH685" s="1" t="s">
        <v>8</v>
      </c>
      <c r="EI685" s="1" t="s">
        <v>12</v>
      </c>
      <c r="EJ685" s="1" t="s">
        <v>1</v>
      </c>
      <c r="EK685" s="1" t="s">
        <v>9</v>
      </c>
      <c r="EL685" s="1" t="s">
        <v>9</v>
      </c>
      <c r="EM685" s="1" t="s">
        <v>8</v>
      </c>
      <c r="EN685" s="1" t="s">
        <v>8</v>
      </c>
    </row>
    <row r="686" spans="131:144">
      <c r="EA686">
        <v>7</v>
      </c>
      <c r="EB686" s="1" t="s">
        <v>464</v>
      </c>
      <c r="EC686" s="1" t="s">
        <v>406</v>
      </c>
      <c r="ED686" s="1" t="s">
        <v>223</v>
      </c>
      <c r="EE686" s="1" t="s">
        <v>9</v>
      </c>
      <c r="EF686" s="1" t="s">
        <v>8</v>
      </c>
      <c r="EG686" s="1" t="s">
        <v>8</v>
      </c>
      <c r="EH686" s="1" t="s">
        <v>8</v>
      </c>
      <c r="EI686" s="1" t="s">
        <v>12</v>
      </c>
      <c r="EJ686" s="1" t="s">
        <v>1</v>
      </c>
      <c r="EK686" s="1" t="s">
        <v>9</v>
      </c>
      <c r="EL686" s="1" t="s">
        <v>9</v>
      </c>
      <c r="EM686" s="1" t="s">
        <v>8</v>
      </c>
      <c r="EN686" s="1" t="s">
        <v>8</v>
      </c>
    </row>
    <row r="687" spans="131:144">
      <c r="EA687">
        <v>7</v>
      </c>
      <c r="EB687" s="1" t="s">
        <v>464</v>
      </c>
      <c r="EC687" s="1" t="s">
        <v>407</v>
      </c>
      <c r="ED687" s="1" t="s">
        <v>223</v>
      </c>
      <c r="EE687" s="1" t="s">
        <v>9</v>
      </c>
      <c r="EF687" s="1" t="s">
        <v>8</v>
      </c>
      <c r="EG687" s="1" t="s">
        <v>8</v>
      </c>
      <c r="EH687" s="1" t="s">
        <v>8</v>
      </c>
      <c r="EI687" s="1" t="s">
        <v>12</v>
      </c>
      <c r="EJ687" s="1" t="s">
        <v>1</v>
      </c>
      <c r="EK687" s="1" t="s">
        <v>9</v>
      </c>
      <c r="EL687" s="1" t="s">
        <v>9</v>
      </c>
      <c r="EM687" s="1" t="s">
        <v>8</v>
      </c>
      <c r="EN687" s="1" t="s">
        <v>8</v>
      </c>
    </row>
    <row r="688" spans="131:144">
      <c r="EA688">
        <v>7</v>
      </c>
      <c r="EB688" s="1" t="s">
        <v>464</v>
      </c>
      <c r="EC688" s="1" t="s">
        <v>408</v>
      </c>
      <c r="ED688" s="1" t="s">
        <v>223</v>
      </c>
      <c r="EE688" s="1" t="s">
        <v>9</v>
      </c>
      <c r="EF688" s="1" t="s">
        <v>8</v>
      </c>
      <c r="EG688" s="1" t="s">
        <v>8</v>
      </c>
      <c r="EH688" s="1" t="s">
        <v>8</v>
      </c>
      <c r="EI688" s="1" t="s">
        <v>12</v>
      </c>
      <c r="EJ688" s="1" t="s">
        <v>1</v>
      </c>
      <c r="EK688" s="1" t="s">
        <v>9</v>
      </c>
      <c r="EL688" s="1" t="s">
        <v>9</v>
      </c>
      <c r="EM688" s="1" t="s">
        <v>8</v>
      </c>
      <c r="EN688" s="1" t="s">
        <v>8</v>
      </c>
    </row>
    <row r="689" spans="131:144">
      <c r="EA689">
        <v>7</v>
      </c>
      <c r="EB689" s="1" t="s">
        <v>465</v>
      </c>
      <c r="EC689" s="1" t="s">
        <v>404</v>
      </c>
      <c r="ED689" s="1" t="s">
        <v>223</v>
      </c>
      <c r="EE689" s="1" t="s">
        <v>9</v>
      </c>
      <c r="EF689" s="1" t="s">
        <v>8</v>
      </c>
      <c r="EG689" s="1" t="s">
        <v>8</v>
      </c>
      <c r="EH689" s="1" t="s">
        <v>8</v>
      </c>
      <c r="EI689" s="1" t="s">
        <v>12</v>
      </c>
      <c r="EJ689" s="1" t="s">
        <v>1</v>
      </c>
      <c r="EK689" s="1" t="s">
        <v>9</v>
      </c>
      <c r="EL689" s="1" t="s">
        <v>9</v>
      </c>
      <c r="EM689" s="1" t="s">
        <v>8</v>
      </c>
      <c r="EN689" s="1" t="s">
        <v>8</v>
      </c>
    </row>
    <row r="690" spans="131:144">
      <c r="EA690">
        <v>7</v>
      </c>
      <c r="EB690" s="1" t="s">
        <v>465</v>
      </c>
      <c r="EC690" s="1" t="s">
        <v>405</v>
      </c>
      <c r="ED690" s="1" t="s">
        <v>223</v>
      </c>
      <c r="EE690" s="1" t="s">
        <v>9</v>
      </c>
      <c r="EF690" s="1" t="s">
        <v>8</v>
      </c>
      <c r="EG690" s="1" t="s">
        <v>8</v>
      </c>
      <c r="EH690" s="1" t="s">
        <v>8</v>
      </c>
      <c r="EI690" s="1" t="s">
        <v>12</v>
      </c>
      <c r="EJ690" s="1" t="s">
        <v>1</v>
      </c>
      <c r="EK690" s="1" t="s">
        <v>9</v>
      </c>
      <c r="EL690" s="1" t="s">
        <v>9</v>
      </c>
      <c r="EM690" s="1" t="s">
        <v>8</v>
      </c>
      <c r="EN690" s="1" t="s">
        <v>8</v>
      </c>
    </row>
    <row r="691" spans="131:144">
      <c r="EA691">
        <v>7</v>
      </c>
      <c r="EB691" s="1" t="s">
        <v>465</v>
      </c>
      <c r="EC691" s="1" t="s">
        <v>406</v>
      </c>
      <c r="ED691" s="1" t="s">
        <v>223</v>
      </c>
      <c r="EE691" s="1" t="s">
        <v>9</v>
      </c>
      <c r="EF691" s="1" t="s">
        <v>8</v>
      </c>
      <c r="EG691" s="1" t="s">
        <v>8</v>
      </c>
      <c r="EH691" s="1" t="s">
        <v>8</v>
      </c>
      <c r="EI691" s="1" t="s">
        <v>12</v>
      </c>
      <c r="EJ691" s="1" t="s">
        <v>1</v>
      </c>
      <c r="EK691" s="1" t="s">
        <v>9</v>
      </c>
      <c r="EL691" s="1" t="s">
        <v>9</v>
      </c>
      <c r="EM691" s="1" t="s">
        <v>8</v>
      </c>
      <c r="EN691" s="1" t="s">
        <v>8</v>
      </c>
    </row>
    <row r="692" spans="131:144">
      <c r="EA692">
        <v>7</v>
      </c>
      <c r="EB692" s="1" t="s">
        <v>465</v>
      </c>
      <c r="EC692" s="1" t="s">
        <v>407</v>
      </c>
      <c r="ED692" s="1" t="s">
        <v>223</v>
      </c>
      <c r="EE692" s="1" t="s">
        <v>9</v>
      </c>
      <c r="EF692" s="1" t="s">
        <v>8</v>
      </c>
      <c r="EG692" s="1" t="s">
        <v>8</v>
      </c>
      <c r="EH692" s="1" t="s">
        <v>8</v>
      </c>
      <c r="EI692" s="1" t="s">
        <v>12</v>
      </c>
      <c r="EJ692" s="1" t="s">
        <v>1</v>
      </c>
      <c r="EK692" s="1" t="s">
        <v>9</v>
      </c>
      <c r="EL692" s="1" t="s">
        <v>9</v>
      </c>
      <c r="EM692" s="1" t="s">
        <v>8</v>
      </c>
      <c r="EN692" s="1" t="s">
        <v>8</v>
      </c>
    </row>
    <row r="693" spans="131:144">
      <c r="EA693">
        <v>7</v>
      </c>
      <c r="EB693" s="1" t="s">
        <v>465</v>
      </c>
      <c r="EC693" s="1" t="s">
        <v>408</v>
      </c>
      <c r="ED693" s="1" t="s">
        <v>223</v>
      </c>
      <c r="EE693" s="1" t="s">
        <v>9</v>
      </c>
      <c r="EF693" s="1" t="s">
        <v>8</v>
      </c>
      <c r="EG693" s="1" t="s">
        <v>8</v>
      </c>
      <c r="EH693" s="1" t="s">
        <v>8</v>
      </c>
      <c r="EI693" s="1" t="s">
        <v>12</v>
      </c>
      <c r="EJ693" s="1" t="s">
        <v>1</v>
      </c>
      <c r="EK693" s="1" t="s">
        <v>9</v>
      </c>
      <c r="EL693" s="1" t="s">
        <v>9</v>
      </c>
      <c r="EM693" s="1" t="s">
        <v>8</v>
      </c>
      <c r="EN693" s="1" t="s">
        <v>8</v>
      </c>
    </row>
    <row r="694" spans="131:144">
      <c r="EA694">
        <v>7</v>
      </c>
      <c r="EB694" s="1" t="s">
        <v>466</v>
      </c>
      <c r="EC694" s="1" t="s">
        <v>404</v>
      </c>
      <c r="ED694" s="1" t="s">
        <v>223</v>
      </c>
      <c r="EE694" s="1" t="s">
        <v>9</v>
      </c>
      <c r="EF694" s="1" t="s">
        <v>8</v>
      </c>
      <c r="EG694" s="1" t="s">
        <v>8</v>
      </c>
      <c r="EH694" s="1" t="s">
        <v>8</v>
      </c>
      <c r="EI694" s="1" t="s">
        <v>12</v>
      </c>
      <c r="EJ694" s="1" t="s">
        <v>1</v>
      </c>
      <c r="EK694" s="1" t="s">
        <v>9</v>
      </c>
      <c r="EL694" s="1" t="s">
        <v>9</v>
      </c>
      <c r="EM694" s="1" t="s">
        <v>8</v>
      </c>
      <c r="EN694" s="1" t="s">
        <v>8</v>
      </c>
    </row>
    <row r="695" spans="131:144">
      <c r="EA695">
        <v>7</v>
      </c>
      <c r="EB695" s="1" t="s">
        <v>466</v>
      </c>
      <c r="EC695" s="1" t="s">
        <v>405</v>
      </c>
      <c r="ED695" s="1" t="s">
        <v>223</v>
      </c>
      <c r="EE695" s="1" t="s">
        <v>9</v>
      </c>
      <c r="EF695" s="1" t="s">
        <v>8</v>
      </c>
      <c r="EG695" s="1" t="s">
        <v>8</v>
      </c>
      <c r="EH695" s="1" t="s">
        <v>8</v>
      </c>
      <c r="EI695" s="1" t="s">
        <v>12</v>
      </c>
      <c r="EJ695" s="1" t="s">
        <v>1</v>
      </c>
      <c r="EK695" s="1" t="s">
        <v>9</v>
      </c>
      <c r="EL695" s="1" t="s">
        <v>9</v>
      </c>
      <c r="EM695" s="1" t="s">
        <v>8</v>
      </c>
      <c r="EN695" s="1" t="s">
        <v>8</v>
      </c>
    </row>
    <row r="696" spans="131:144">
      <c r="EA696">
        <v>7</v>
      </c>
      <c r="EB696" s="1" t="s">
        <v>466</v>
      </c>
      <c r="EC696" s="1" t="s">
        <v>406</v>
      </c>
      <c r="ED696" s="1" t="s">
        <v>223</v>
      </c>
      <c r="EE696" s="1" t="s">
        <v>9</v>
      </c>
      <c r="EF696" s="1" t="s">
        <v>8</v>
      </c>
      <c r="EG696" s="1" t="s">
        <v>8</v>
      </c>
      <c r="EH696" s="1" t="s">
        <v>8</v>
      </c>
      <c r="EI696" s="1" t="s">
        <v>12</v>
      </c>
      <c r="EJ696" s="1" t="s">
        <v>1</v>
      </c>
      <c r="EK696" s="1" t="s">
        <v>9</v>
      </c>
      <c r="EL696" s="1" t="s">
        <v>9</v>
      </c>
      <c r="EM696" s="1" t="s">
        <v>8</v>
      </c>
      <c r="EN696" s="1" t="s">
        <v>8</v>
      </c>
    </row>
    <row r="697" spans="131:144">
      <c r="EA697">
        <v>7</v>
      </c>
      <c r="EB697" s="1" t="s">
        <v>466</v>
      </c>
      <c r="EC697" s="1" t="s">
        <v>407</v>
      </c>
      <c r="ED697" s="1" t="s">
        <v>223</v>
      </c>
      <c r="EE697" s="1" t="s">
        <v>9</v>
      </c>
      <c r="EF697" s="1" t="s">
        <v>8</v>
      </c>
      <c r="EG697" s="1" t="s">
        <v>8</v>
      </c>
      <c r="EH697" s="1" t="s">
        <v>8</v>
      </c>
      <c r="EI697" s="1" t="s">
        <v>12</v>
      </c>
      <c r="EJ697" s="1" t="s">
        <v>1</v>
      </c>
      <c r="EK697" s="1" t="s">
        <v>9</v>
      </c>
      <c r="EL697" s="1" t="s">
        <v>9</v>
      </c>
      <c r="EM697" s="1" t="s">
        <v>8</v>
      </c>
      <c r="EN697" s="1" t="s">
        <v>8</v>
      </c>
    </row>
    <row r="698" spans="131:144">
      <c r="EA698">
        <v>7</v>
      </c>
      <c r="EB698" s="1" t="s">
        <v>466</v>
      </c>
      <c r="EC698" s="1" t="s">
        <v>408</v>
      </c>
      <c r="ED698" s="1" t="s">
        <v>223</v>
      </c>
      <c r="EE698" s="1" t="s">
        <v>9</v>
      </c>
      <c r="EF698" s="1" t="s">
        <v>8</v>
      </c>
      <c r="EG698" s="1" t="s">
        <v>8</v>
      </c>
      <c r="EH698" s="1" t="s">
        <v>8</v>
      </c>
      <c r="EI698" s="1" t="s">
        <v>12</v>
      </c>
      <c r="EJ698" s="1" t="s">
        <v>1</v>
      </c>
      <c r="EK698" s="1" t="s">
        <v>9</v>
      </c>
      <c r="EL698" s="1" t="s">
        <v>9</v>
      </c>
      <c r="EM698" s="1" t="s">
        <v>8</v>
      </c>
      <c r="EN698" s="1" t="s">
        <v>8</v>
      </c>
    </row>
    <row r="699" spans="131:144">
      <c r="EA699">
        <v>7</v>
      </c>
      <c r="EB699" s="1" t="s">
        <v>467</v>
      </c>
      <c r="EC699" s="1" t="s">
        <v>404</v>
      </c>
      <c r="ED699" s="1" t="s">
        <v>223</v>
      </c>
      <c r="EE699" s="1" t="s">
        <v>9</v>
      </c>
      <c r="EF699" s="1" t="s">
        <v>8</v>
      </c>
      <c r="EG699" s="1" t="s">
        <v>8</v>
      </c>
      <c r="EH699" s="1" t="s">
        <v>8</v>
      </c>
      <c r="EI699" s="1" t="s">
        <v>12</v>
      </c>
      <c r="EJ699" s="1" t="s">
        <v>1</v>
      </c>
      <c r="EK699" s="1" t="s">
        <v>9</v>
      </c>
      <c r="EL699" s="1" t="s">
        <v>9</v>
      </c>
      <c r="EM699" s="1" t="s">
        <v>8</v>
      </c>
      <c r="EN699" s="1" t="s">
        <v>8</v>
      </c>
    </row>
    <row r="700" spans="131:144">
      <c r="EA700">
        <v>7</v>
      </c>
      <c r="EB700" s="1" t="s">
        <v>467</v>
      </c>
      <c r="EC700" s="1" t="s">
        <v>405</v>
      </c>
      <c r="ED700" s="1" t="s">
        <v>223</v>
      </c>
      <c r="EE700" s="1" t="s">
        <v>9</v>
      </c>
      <c r="EF700" s="1" t="s">
        <v>8</v>
      </c>
      <c r="EG700" s="1" t="s">
        <v>8</v>
      </c>
      <c r="EH700" s="1" t="s">
        <v>8</v>
      </c>
      <c r="EI700" s="1" t="s">
        <v>12</v>
      </c>
      <c r="EJ700" s="1" t="s">
        <v>1</v>
      </c>
      <c r="EK700" s="1" t="s">
        <v>9</v>
      </c>
      <c r="EL700" s="1" t="s">
        <v>9</v>
      </c>
      <c r="EM700" s="1" t="s">
        <v>8</v>
      </c>
      <c r="EN700" s="1" t="s">
        <v>8</v>
      </c>
    </row>
    <row r="701" spans="131:144">
      <c r="EA701">
        <v>7</v>
      </c>
      <c r="EB701" s="1" t="s">
        <v>467</v>
      </c>
      <c r="EC701" s="1" t="s">
        <v>406</v>
      </c>
      <c r="ED701" s="1" t="s">
        <v>223</v>
      </c>
      <c r="EE701" s="1" t="s">
        <v>9</v>
      </c>
      <c r="EF701" s="1" t="s">
        <v>8</v>
      </c>
      <c r="EG701" s="1" t="s">
        <v>8</v>
      </c>
      <c r="EH701" s="1" t="s">
        <v>8</v>
      </c>
      <c r="EI701" s="1" t="s">
        <v>12</v>
      </c>
      <c r="EJ701" s="1" t="s">
        <v>1</v>
      </c>
      <c r="EK701" s="1" t="s">
        <v>9</v>
      </c>
      <c r="EL701" s="1" t="s">
        <v>9</v>
      </c>
      <c r="EM701" s="1" t="s">
        <v>8</v>
      </c>
      <c r="EN701" s="1" t="s">
        <v>8</v>
      </c>
    </row>
    <row r="702" spans="131:144">
      <c r="EA702">
        <v>7</v>
      </c>
      <c r="EB702" s="1" t="s">
        <v>467</v>
      </c>
      <c r="EC702" s="1" t="s">
        <v>407</v>
      </c>
      <c r="ED702" s="1" t="s">
        <v>223</v>
      </c>
      <c r="EE702" s="1" t="s">
        <v>9</v>
      </c>
      <c r="EF702" s="1" t="s">
        <v>8</v>
      </c>
      <c r="EG702" s="1" t="s">
        <v>8</v>
      </c>
      <c r="EH702" s="1" t="s">
        <v>8</v>
      </c>
      <c r="EI702" s="1" t="s">
        <v>12</v>
      </c>
      <c r="EJ702" s="1" t="s">
        <v>1</v>
      </c>
      <c r="EK702" s="1" t="s">
        <v>9</v>
      </c>
      <c r="EL702" s="1" t="s">
        <v>9</v>
      </c>
      <c r="EM702" s="1" t="s">
        <v>8</v>
      </c>
      <c r="EN702" s="1" t="s">
        <v>8</v>
      </c>
    </row>
    <row r="703" spans="131:144">
      <c r="EA703">
        <v>7</v>
      </c>
      <c r="EB703" s="1" t="s">
        <v>467</v>
      </c>
      <c r="EC703" s="1" t="s">
        <v>408</v>
      </c>
      <c r="ED703" s="1" t="s">
        <v>223</v>
      </c>
      <c r="EE703" s="1" t="s">
        <v>9</v>
      </c>
      <c r="EF703" s="1" t="s">
        <v>8</v>
      </c>
      <c r="EG703" s="1" t="s">
        <v>8</v>
      </c>
      <c r="EH703" s="1" t="s">
        <v>8</v>
      </c>
      <c r="EI703" s="1" t="s">
        <v>12</v>
      </c>
      <c r="EJ703" s="1" t="s">
        <v>1</v>
      </c>
      <c r="EK703" s="1" t="s">
        <v>9</v>
      </c>
      <c r="EL703" s="1" t="s">
        <v>9</v>
      </c>
      <c r="EM703" s="1" t="s">
        <v>8</v>
      </c>
      <c r="EN703" s="1" t="s">
        <v>8</v>
      </c>
    </row>
    <row r="704" spans="131:144">
      <c r="EA704">
        <v>7</v>
      </c>
      <c r="EB704" s="1" t="s">
        <v>468</v>
      </c>
      <c r="EC704" s="1" t="s">
        <v>404</v>
      </c>
      <c r="ED704" s="1" t="s">
        <v>223</v>
      </c>
      <c r="EE704" s="1" t="s">
        <v>9</v>
      </c>
      <c r="EF704" s="1" t="s">
        <v>8</v>
      </c>
      <c r="EG704" s="1" t="s">
        <v>8</v>
      </c>
      <c r="EH704" s="1" t="s">
        <v>8</v>
      </c>
      <c r="EI704" s="1" t="s">
        <v>12</v>
      </c>
      <c r="EJ704" s="1" t="s">
        <v>1</v>
      </c>
      <c r="EK704" s="1" t="s">
        <v>9</v>
      </c>
      <c r="EL704" s="1" t="s">
        <v>9</v>
      </c>
      <c r="EM704" s="1" t="s">
        <v>8</v>
      </c>
      <c r="EN704" s="1" t="s">
        <v>8</v>
      </c>
    </row>
    <row r="705" spans="131:144">
      <c r="EA705">
        <v>7</v>
      </c>
      <c r="EB705" s="1" t="s">
        <v>468</v>
      </c>
      <c r="EC705" s="1" t="s">
        <v>405</v>
      </c>
      <c r="ED705" s="1" t="s">
        <v>223</v>
      </c>
      <c r="EE705" s="1" t="s">
        <v>9</v>
      </c>
      <c r="EF705" s="1" t="s">
        <v>8</v>
      </c>
      <c r="EG705" s="1" t="s">
        <v>8</v>
      </c>
      <c r="EH705" s="1" t="s">
        <v>8</v>
      </c>
      <c r="EI705" s="1" t="s">
        <v>12</v>
      </c>
      <c r="EJ705" s="1" t="s">
        <v>1</v>
      </c>
      <c r="EK705" s="1" t="s">
        <v>9</v>
      </c>
      <c r="EL705" s="1" t="s">
        <v>9</v>
      </c>
      <c r="EM705" s="1" t="s">
        <v>8</v>
      </c>
      <c r="EN705" s="1" t="s">
        <v>8</v>
      </c>
    </row>
    <row r="706" spans="131:144">
      <c r="EA706">
        <v>7</v>
      </c>
      <c r="EB706" s="1" t="s">
        <v>468</v>
      </c>
      <c r="EC706" s="1" t="s">
        <v>406</v>
      </c>
      <c r="ED706" s="1" t="s">
        <v>223</v>
      </c>
      <c r="EE706" s="1" t="s">
        <v>9</v>
      </c>
      <c r="EF706" s="1" t="s">
        <v>8</v>
      </c>
      <c r="EG706" s="1" t="s">
        <v>8</v>
      </c>
      <c r="EH706" s="1" t="s">
        <v>8</v>
      </c>
      <c r="EI706" s="1" t="s">
        <v>12</v>
      </c>
      <c r="EJ706" s="1" t="s">
        <v>1</v>
      </c>
      <c r="EK706" s="1" t="s">
        <v>9</v>
      </c>
      <c r="EL706" s="1" t="s">
        <v>9</v>
      </c>
      <c r="EM706" s="1" t="s">
        <v>8</v>
      </c>
      <c r="EN706" s="1" t="s">
        <v>8</v>
      </c>
    </row>
    <row r="707" spans="131:144">
      <c r="EA707">
        <v>7</v>
      </c>
      <c r="EB707" s="1" t="s">
        <v>468</v>
      </c>
      <c r="EC707" s="1" t="s">
        <v>407</v>
      </c>
      <c r="ED707" s="1" t="s">
        <v>223</v>
      </c>
      <c r="EE707" s="1" t="s">
        <v>9</v>
      </c>
      <c r="EF707" s="1" t="s">
        <v>8</v>
      </c>
      <c r="EG707" s="1" t="s">
        <v>8</v>
      </c>
      <c r="EH707" s="1" t="s">
        <v>8</v>
      </c>
      <c r="EI707" s="1" t="s">
        <v>12</v>
      </c>
      <c r="EJ707" s="1" t="s">
        <v>1</v>
      </c>
      <c r="EK707" s="1" t="s">
        <v>9</v>
      </c>
      <c r="EL707" s="1" t="s">
        <v>9</v>
      </c>
      <c r="EM707" s="1" t="s">
        <v>8</v>
      </c>
      <c r="EN707" s="1" t="s">
        <v>8</v>
      </c>
    </row>
    <row r="708" spans="131:144">
      <c r="EA708">
        <v>7</v>
      </c>
      <c r="EB708" s="1" t="s">
        <v>468</v>
      </c>
      <c r="EC708" s="1" t="s">
        <v>408</v>
      </c>
      <c r="ED708" s="1" t="s">
        <v>223</v>
      </c>
      <c r="EE708" s="1" t="s">
        <v>9</v>
      </c>
      <c r="EF708" s="1" t="s">
        <v>8</v>
      </c>
      <c r="EG708" s="1" t="s">
        <v>8</v>
      </c>
      <c r="EH708" s="1" t="s">
        <v>8</v>
      </c>
      <c r="EI708" s="1" t="s">
        <v>12</v>
      </c>
      <c r="EJ708" s="1" t="s">
        <v>1</v>
      </c>
      <c r="EK708" s="1" t="s">
        <v>9</v>
      </c>
      <c r="EL708" s="1" t="s">
        <v>9</v>
      </c>
      <c r="EM708" s="1" t="s">
        <v>8</v>
      </c>
      <c r="EN708" s="1" t="s">
        <v>8</v>
      </c>
    </row>
    <row r="709" spans="131:144">
      <c r="EA709">
        <v>7</v>
      </c>
      <c r="EB709" s="1" t="s">
        <v>469</v>
      </c>
      <c r="EC709" s="1" t="s">
        <v>404</v>
      </c>
      <c r="ED709" s="1" t="s">
        <v>223</v>
      </c>
      <c r="EE709" s="1" t="s">
        <v>9</v>
      </c>
      <c r="EF709" s="1" t="s">
        <v>8</v>
      </c>
      <c r="EG709" s="1" t="s">
        <v>8</v>
      </c>
      <c r="EH709" s="1" t="s">
        <v>8</v>
      </c>
      <c r="EI709" s="1" t="s">
        <v>12</v>
      </c>
      <c r="EJ709" s="1" t="s">
        <v>1</v>
      </c>
      <c r="EK709" s="1" t="s">
        <v>9</v>
      </c>
      <c r="EL709" s="1" t="s">
        <v>9</v>
      </c>
      <c r="EM709" s="1" t="s">
        <v>8</v>
      </c>
      <c r="EN709" s="1" t="s">
        <v>8</v>
      </c>
    </row>
    <row r="710" spans="131:144">
      <c r="EA710">
        <v>7</v>
      </c>
      <c r="EB710" s="1" t="s">
        <v>469</v>
      </c>
      <c r="EC710" s="1" t="s">
        <v>405</v>
      </c>
      <c r="ED710" s="1" t="s">
        <v>223</v>
      </c>
      <c r="EE710" s="1" t="s">
        <v>9</v>
      </c>
      <c r="EF710" s="1" t="s">
        <v>8</v>
      </c>
      <c r="EG710" s="1" t="s">
        <v>8</v>
      </c>
      <c r="EH710" s="1" t="s">
        <v>8</v>
      </c>
      <c r="EI710" s="1" t="s">
        <v>12</v>
      </c>
      <c r="EJ710" s="1" t="s">
        <v>1</v>
      </c>
      <c r="EK710" s="1" t="s">
        <v>9</v>
      </c>
      <c r="EL710" s="1" t="s">
        <v>9</v>
      </c>
      <c r="EM710" s="1" t="s">
        <v>8</v>
      </c>
      <c r="EN710" s="1" t="s">
        <v>8</v>
      </c>
    </row>
    <row r="711" spans="131:144">
      <c r="EA711">
        <v>7</v>
      </c>
      <c r="EB711" s="1" t="s">
        <v>469</v>
      </c>
      <c r="EC711" s="1" t="s">
        <v>406</v>
      </c>
      <c r="ED711" s="1" t="s">
        <v>223</v>
      </c>
      <c r="EE711" s="1" t="s">
        <v>9</v>
      </c>
      <c r="EF711" s="1" t="s">
        <v>8</v>
      </c>
      <c r="EG711" s="1" t="s">
        <v>8</v>
      </c>
      <c r="EH711" s="1" t="s">
        <v>8</v>
      </c>
      <c r="EI711" s="1" t="s">
        <v>12</v>
      </c>
      <c r="EJ711" s="1" t="s">
        <v>1</v>
      </c>
      <c r="EK711" s="1" t="s">
        <v>9</v>
      </c>
      <c r="EL711" s="1" t="s">
        <v>9</v>
      </c>
      <c r="EM711" s="1" t="s">
        <v>8</v>
      </c>
      <c r="EN711" s="1" t="s">
        <v>8</v>
      </c>
    </row>
    <row r="712" spans="131:144">
      <c r="EA712">
        <v>7</v>
      </c>
      <c r="EB712" s="1" t="s">
        <v>469</v>
      </c>
      <c r="EC712" s="1" t="s">
        <v>407</v>
      </c>
      <c r="ED712" s="1" t="s">
        <v>223</v>
      </c>
      <c r="EE712" s="1" t="s">
        <v>9</v>
      </c>
      <c r="EF712" s="1" t="s">
        <v>8</v>
      </c>
      <c r="EG712" s="1" t="s">
        <v>8</v>
      </c>
      <c r="EH712" s="1" t="s">
        <v>8</v>
      </c>
      <c r="EI712" s="1" t="s">
        <v>12</v>
      </c>
      <c r="EJ712" s="1" t="s">
        <v>1</v>
      </c>
      <c r="EK712" s="1" t="s">
        <v>9</v>
      </c>
      <c r="EL712" s="1" t="s">
        <v>9</v>
      </c>
      <c r="EM712" s="1" t="s">
        <v>8</v>
      </c>
      <c r="EN712" s="1" t="s">
        <v>8</v>
      </c>
    </row>
    <row r="713" spans="131:144">
      <c r="EA713">
        <v>7</v>
      </c>
      <c r="EB713" s="1" t="s">
        <v>469</v>
      </c>
      <c r="EC713" s="1" t="s">
        <v>408</v>
      </c>
      <c r="ED713" s="1" t="s">
        <v>223</v>
      </c>
      <c r="EE713" s="1" t="s">
        <v>9</v>
      </c>
      <c r="EF713" s="1" t="s">
        <v>8</v>
      </c>
      <c r="EG713" s="1" t="s">
        <v>8</v>
      </c>
      <c r="EH713" s="1" t="s">
        <v>8</v>
      </c>
      <c r="EI713" s="1" t="s">
        <v>12</v>
      </c>
      <c r="EJ713" s="1" t="s">
        <v>1</v>
      </c>
      <c r="EK713" s="1" t="s">
        <v>9</v>
      </c>
      <c r="EL713" s="1" t="s">
        <v>9</v>
      </c>
      <c r="EM713" s="1" t="s">
        <v>8</v>
      </c>
      <c r="EN713" s="1" t="s">
        <v>8</v>
      </c>
    </row>
    <row r="714" spans="131:144">
      <c r="EA714">
        <v>7</v>
      </c>
      <c r="EB714" s="1" t="s">
        <v>470</v>
      </c>
      <c r="EC714" s="1" t="s">
        <v>404</v>
      </c>
      <c r="ED714" s="1" t="s">
        <v>223</v>
      </c>
      <c r="EE714" s="1" t="s">
        <v>9</v>
      </c>
      <c r="EF714" s="1" t="s">
        <v>8</v>
      </c>
      <c r="EG714" s="1" t="s">
        <v>8</v>
      </c>
      <c r="EH714" s="1" t="s">
        <v>8</v>
      </c>
      <c r="EI714" s="1" t="s">
        <v>12</v>
      </c>
      <c r="EJ714" s="1" t="s">
        <v>1</v>
      </c>
      <c r="EK714" s="1" t="s">
        <v>9</v>
      </c>
      <c r="EL714" s="1" t="s">
        <v>9</v>
      </c>
      <c r="EM714" s="1" t="s">
        <v>8</v>
      </c>
      <c r="EN714" s="1" t="s">
        <v>8</v>
      </c>
    </row>
    <row r="715" spans="131:144">
      <c r="EA715">
        <v>7</v>
      </c>
      <c r="EB715" s="1" t="s">
        <v>470</v>
      </c>
      <c r="EC715" s="1" t="s">
        <v>405</v>
      </c>
      <c r="ED715" s="1" t="s">
        <v>223</v>
      </c>
      <c r="EE715" s="1" t="s">
        <v>9</v>
      </c>
      <c r="EF715" s="1" t="s">
        <v>8</v>
      </c>
      <c r="EG715" s="1" t="s">
        <v>8</v>
      </c>
      <c r="EH715" s="1" t="s">
        <v>8</v>
      </c>
      <c r="EI715" s="1" t="s">
        <v>12</v>
      </c>
      <c r="EJ715" s="1" t="s">
        <v>1</v>
      </c>
      <c r="EK715" s="1" t="s">
        <v>9</v>
      </c>
      <c r="EL715" s="1" t="s">
        <v>9</v>
      </c>
      <c r="EM715" s="1" t="s">
        <v>8</v>
      </c>
      <c r="EN715" s="1" t="s">
        <v>8</v>
      </c>
    </row>
    <row r="716" spans="131:144">
      <c r="EA716">
        <v>7</v>
      </c>
      <c r="EB716" s="1" t="s">
        <v>470</v>
      </c>
      <c r="EC716" s="1" t="s">
        <v>406</v>
      </c>
      <c r="ED716" s="1" t="s">
        <v>223</v>
      </c>
      <c r="EE716" s="1" t="s">
        <v>9</v>
      </c>
      <c r="EF716" s="1" t="s">
        <v>8</v>
      </c>
      <c r="EG716" s="1" t="s">
        <v>8</v>
      </c>
      <c r="EH716" s="1" t="s">
        <v>8</v>
      </c>
      <c r="EI716" s="1" t="s">
        <v>12</v>
      </c>
      <c r="EJ716" s="1" t="s">
        <v>1</v>
      </c>
      <c r="EK716" s="1" t="s">
        <v>9</v>
      </c>
      <c r="EL716" s="1" t="s">
        <v>9</v>
      </c>
      <c r="EM716" s="1" t="s">
        <v>8</v>
      </c>
      <c r="EN716" s="1" t="s">
        <v>8</v>
      </c>
    </row>
    <row r="717" spans="131:144">
      <c r="EA717">
        <v>7</v>
      </c>
      <c r="EB717" s="1" t="s">
        <v>470</v>
      </c>
      <c r="EC717" s="1" t="s">
        <v>407</v>
      </c>
      <c r="ED717" s="1" t="s">
        <v>223</v>
      </c>
      <c r="EE717" s="1" t="s">
        <v>9</v>
      </c>
      <c r="EF717" s="1" t="s">
        <v>8</v>
      </c>
      <c r="EG717" s="1" t="s">
        <v>8</v>
      </c>
      <c r="EH717" s="1" t="s">
        <v>8</v>
      </c>
      <c r="EI717" s="1" t="s">
        <v>12</v>
      </c>
      <c r="EJ717" s="1" t="s">
        <v>1</v>
      </c>
      <c r="EK717" s="1" t="s">
        <v>9</v>
      </c>
      <c r="EL717" s="1" t="s">
        <v>9</v>
      </c>
      <c r="EM717" s="1" t="s">
        <v>8</v>
      </c>
      <c r="EN717" s="1" t="s">
        <v>8</v>
      </c>
    </row>
    <row r="718" spans="131:144">
      <c r="EA718">
        <v>7</v>
      </c>
      <c r="EB718" s="1" t="s">
        <v>470</v>
      </c>
      <c r="EC718" s="1" t="s">
        <v>408</v>
      </c>
      <c r="ED718" s="1" t="s">
        <v>223</v>
      </c>
      <c r="EE718" s="1" t="s">
        <v>9</v>
      </c>
      <c r="EF718" s="1" t="s">
        <v>8</v>
      </c>
      <c r="EG718" s="1" t="s">
        <v>8</v>
      </c>
      <c r="EH718" s="1" t="s">
        <v>8</v>
      </c>
      <c r="EI718" s="1" t="s">
        <v>12</v>
      </c>
      <c r="EJ718" s="1" t="s">
        <v>1</v>
      </c>
      <c r="EK718" s="1" t="s">
        <v>9</v>
      </c>
      <c r="EL718" s="1" t="s">
        <v>9</v>
      </c>
      <c r="EM718" s="1" t="s">
        <v>8</v>
      </c>
      <c r="EN718" s="1" t="s">
        <v>8</v>
      </c>
    </row>
    <row r="719" spans="131:144">
      <c r="EA719">
        <v>7</v>
      </c>
      <c r="EB719" s="1" t="s">
        <v>471</v>
      </c>
      <c r="EC719" s="1" t="s">
        <v>404</v>
      </c>
      <c r="ED719" s="1" t="s">
        <v>223</v>
      </c>
      <c r="EE719" s="1" t="s">
        <v>9</v>
      </c>
      <c r="EF719" s="1" t="s">
        <v>1</v>
      </c>
      <c r="EG719" s="1" t="s">
        <v>8</v>
      </c>
      <c r="EH719" s="1" t="s">
        <v>8</v>
      </c>
      <c r="EI719" s="1" t="s">
        <v>12</v>
      </c>
      <c r="EJ719" s="1" t="s">
        <v>1</v>
      </c>
      <c r="EK719" s="1" t="s">
        <v>9</v>
      </c>
      <c r="EL719" s="1" t="s">
        <v>9</v>
      </c>
      <c r="EM719" s="1" t="s">
        <v>8</v>
      </c>
      <c r="EN719" s="1" t="s">
        <v>8</v>
      </c>
    </row>
    <row r="720" spans="131:144">
      <c r="EA720">
        <v>7</v>
      </c>
      <c r="EB720" s="1" t="s">
        <v>471</v>
      </c>
      <c r="EC720" s="1" t="s">
        <v>405</v>
      </c>
      <c r="ED720" s="1" t="s">
        <v>223</v>
      </c>
      <c r="EE720" s="1" t="s">
        <v>9</v>
      </c>
      <c r="EF720" s="1" t="s">
        <v>1</v>
      </c>
      <c r="EG720" s="1" t="s">
        <v>8</v>
      </c>
      <c r="EH720" s="1" t="s">
        <v>8</v>
      </c>
      <c r="EI720" s="1" t="s">
        <v>12</v>
      </c>
      <c r="EJ720" s="1" t="s">
        <v>1</v>
      </c>
      <c r="EK720" s="1" t="s">
        <v>9</v>
      </c>
      <c r="EL720" s="1" t="s">
        <v>9</v>
      </c>
      <c r="EM720" s="1" t="s">
        <v>8</v>
      </c>
      <c r="EN720" s="1" t="s">
        <v>8</v>
      </c>
    </row>
    <row r="721" spans="131:144">
      <c r="EA721">
        <v>7</v>
      </c>
      <c r="EB721" s="1" t="s">
        <v>471</v>
      </c>
      <c r="EC721" s="1" t="s">
        <v>406</v>
      </c>
      <c r="ED721" s="1" t="s">
        <v>223</v>
      </c>
      <c r="EE721" s="1" t="s">
        <v>9</v>
      </c>
      <c r="EF721" s="1" t="s">
        <v>1</v>
      </c>
      <c r="EG721" s="1" t="s">
        <v>8</v>
      </c>
      <c r="EH721" s="1" t="s">
        <v>8</v>
      </c>
      <c r="EI721" s="1" t="s">
        <v>12</v>
      </c>
      <c r="EJ721" s="1" t="s">
        <v>1</v>
      </c>
      <c r="EK721" s="1" t="s">
        <v>9</v>
      </c>
      <c r="EL721" s="1" t="s">
        <v>9</v>
      </c>
      <c r="EM721" s="1" t="s">
        <v>8</v>
      </c>
      <c r="EN721" s="1" t="s">
        <v>8</v>
      </c>
    </row>
    <row r="722" spans="131:144">
      <c r="EA722">
        <v>7</v>
      </c>
      <c r="EB722" s="1" t="s">
        <v>471</v>
      </c>
      <c r="EC722" s="1" t="s">
        <v>407</v>
      </c>
      <c r="ED722" s="1" t="s">
        <v>223</v>
      </c>
      <c r="EE722" s="1" t="s">
        <v>9</v>
      </c>
      <c r="EF722" s="1" t="s">
        <v>1</v>
      </c>
      <c r="EG722" s="1" t="s">
        <v>8</v>
      </c>
      <c r="EH722" s="1" t="s">
        <v>8</v>
      </c>
      <c r="EI722" s="1" t="s">
        <v>12</v>
      </c>
      <c r="EJ722" s="1" t="s">
        <v>1</v>
      </c>
      <c r="EK722" s="1" t="s">
        <v>9</v>
      </c>
      <c r="EL722" s="1" t="s">
        <v>9</v>
      </c>
      <c r="EM722" s="1" t="s">
        <v>8</v>
      </c>
      <c r="EN722" s="1" t="s">
        <v>8</v>
      </c>
    </row>
    <row r="723" spans="131:144">
      <c r="EA723">
        <v>7</v>
      </c>
      <c r="EB723" s="1" t="s">
        <v>471</v>
      </c>
      <c r="EC723" s="1" t="s">
        <v>408</v>
      </c>
      <c r="ED723" s="1" t="s">
        <v>223</v>
      </c>
      <c r="EE723" s="1" t="s">
        <v>9</v>
      </c>
      <c r="EF723" s="1" t="s">
        <v>1</v>
      </c>
      <c r="EG723" s="1" t="s">
        <v>8</v>
      </c>
      <c r="EH723" s="1" t="s">
        <v>8</v>
      </c>
      <c r="EI723" s="1" t="s">
        <v>12</v>
      </c>
      <c r="EJ723" s="1" t="s">
        <v>1</v>
      </c>
      <c r="EK723" s="1" t="s">
        <v>9</v>
      </c>
      <c r="EL723" s="1" t="s">
        <v>9</v>
      </c>
      <c r="EM723" s="1" t="s">
        <v>8</v>
      </c>
      <c r="EN723" s="1" t="s">
        <v>8</v>
      </c>
    </row>
    <row r="724" spans="131:144">
      <c r="EA724">
        <v>7</v>
      </c>
      <c r="EB724" s="1" t="s">
        <v>472</v>
      </c>
      <c r="EC724" s="1" t="s">
        <v>404</v>
      </c>
      <c r="ED724" s="1" t="s">
        <v>506</v>
      </c>
      <c r="EE724" s="1" t="s">
        <v>9</v>
      </c>
      <c r="EF724" s="1" t="s">
        <v>1</v>
      </c>
      <c r="EG724" s="1" t="s">
        <v>8</v>
      </c>
      <c r="EH724" s="1" t="s">
        <v>8</v>
      </c>
      <c r="EI724" s="1" t="s">
        <v>12</v>
      </c>
      <c r="EJ724" s="1" t="s">
        <v>1</v>
      </c>
      <c r="EK724" s="1" t="s">
        <v>9</v>
      </c>
      <c r="EL724" s="1" t="s">
        <v>9</v>
      </c>
      <c r="EM724" s="1" t="s">
        <v>8</v>
      </c>
      <c r="EN724" s="1" t="s">
        <v>8</v>
      </c>
    </row>
    <row r="725" spans="131:144">
      <c r="EA725">
        <v>7</v>
      </c>
      <c r="EB725" s="1" t="s">
        <v>472</v>
      </c>
      <c r="EC725" s="1" t="s">
        <v>405</v>
      </c>
      <c r="ED725" s="1" t="s">
        <v>506</v>
      </c>
      <c r="EE725" s="1" t="s">
        <v>9</v>
      </c>
      <c r="EF725" s="1" t="s">
        <v>1</v>
      </c>
      <c r="EG725" s="1" t="s">
        <v>8</v>
      </c>
      <c r="EH725" s="1" t="s">
        <v>8</v>
      </c>
      <c r="EI725" s="1" t="s">
        <v>12</v>
      </c>
      <c r="EJ725" s="1" t="s">
        <v>1</v>
      </c>
      <c r="EK725" s="1" t="s">
        <v>9</v>
      </c>
      <c r="EL725" s="1" t="s">
        <v>9</v>
      </c>
      <c r="EM725" s="1" t="s">
        <v>8</v>
      </c>
      <c r="EN725" s="1" t="s">
        <v>8</v>
      </c>
    </row>
    <row r="726" spans="131:144">
      <c r="EA726">
        <v>7</v>
      </c>
      <c r="EB726" s="1" t="s">
        <v>472</v>
      </c>
      <c r="EC726" s="1" t="s">
        <v>406</v>
      </c>
      <c r="ED726" s="1" t="s">
        <v>506</v>
      </c>
      <c r="EE726" s="1" t="s">
        <v>9</v>
      </c>
      <c r="EF726" s="1" t="s">
        <v>1</v>
      </c>
      <c r="EG726" s="1" t="s">
        <v>8</v>
      </c>
      <c r="EH726" s="1" t="s">
        <v>8</v>
      </c>
      <c r="EI726" s="1" t="s">
        <v>12</v>
      </c>
      <c r="EJ726" s="1" t="s">
        <v>1</v>
      </c>
      <c r="EK726" s="1" t="s">
        <v>9</v>
      </c>
      <c r="EL726" s="1" t="s">
        <v>9</v>
      </c>
      <c r="EM726" s="1" t="s">
        <v>8</v>
      </c>
      <c r="EN726" s="1" t="s">
        <v>8</v>
      </c>
    </row>
    <row r="727" spans="131:144">
      <c r="EA727">
        <v>7</v>
      </c>
      <c r="EB727" s="1" t="s">
        <v>472</v>
      </c>
      <c r="EC727" s="1" t="s">
        <v>407</v>
      </c>
      <c r="ED727" s="1" t="s">
        <v>506</v>
      </c>
      <c r="EE727" s="1" t="s">
        <v>9</v>
      </c>
      <c r="EF727" s="1" t="s">
        <v>1</v>
      </c>
      <c r="EG727" s="1" t="s">
        <v>8</v>
      </c>
      <c r="EH727" s="1" t="s">
        <v>8</v>
      </c>
      <c r="EI727" s="1" t="s">
        <v>12</v>
      </c>
      <c r="EJ727" s="1" t="s">
        <v>1</v>
      </c>
      <c r="EK727" s="1" t="s">
        <v>9</v>
      </c>
      <c r="EL727" s="1" t="s">
        <v>9</v>
      </c>
      <c r="EM727" s="1" t="s">
        <v>8</v>
      </c>
      <c r="EN727" s="1" t="s">
        <v>8</v>
      </c>
    </row>
    <row r="728" spans="131:144">
      <c r="EA728">
        <v>7</v>
      </c>
      <c r="EB728" s="1" t="s">
        <v>472</v>
      </c>
      <c r="EC728" s="1" t="s">
        <v>408</v>
      </c>
      <c r="ED728" s="1" t="s">
        <v>506</v>
      </c>
      <c r="EE728" s="1" t="s">
        <v>9</v>
      </c>
      <c r="EF728" s="1" t="s">
        <v>1</v>
      </c>
      <c r="EG728" s="1" t="s">
        <v>8</v>
      </c>
      <c r="EH728" s="1" t="s">
        <v>8</v>
      </c>
      <c r="EI728" s="1" t="s">
        <v>12</v>
      </c>
      <c r="EJ728" s="1" t="s">
        <v>1</v>
      </c>
      <c r="EK728" s="1" t="s">
        <v>9</v>
      </c>
      <c r="EL728" s="1" t="s">
        <v>9</v>
      </c>
      <c r="EM728" s="1" t="s">
        <v>8</v>
      </c>
      <c r="EN728" s="1" t="s">
        <v>8</v>
      </c>
    </row>
    <row r="729" spans="131:144">
      <c r="EA729">
        <v>7</v>
      </c>
      <c r="EB729" s="1" t="s">
        <v>473</v>
      </c>
      <c r="EC729" s="1" t="s">
        <v>404</v>
      </c>
      <c r="ED729" s="1" t="s">
        <v>8</v>
      </c>
      <c r="EE729" s="1" t="s">
        <v>9</v>
      </c>
      <c r="EF729" s="1" t="s">
        <v>8</v>
      </c>
      <c r="EG729" s="1" t="s">
        <v>8</v>
      </c>
      <c r="EH729" s="1" t="s">
        <v>8</v>
      </c>
      <c r="EI729" s="1" t="s">
        <v>12</v>
      </c>
      <c r="EJ729" s="1" t="s">
        <v>1</v>
      </c>
      <c r="EK729" s="1" t="s">
        <v>9</v>
      </c>
      <c r="EL729" s="1" t="s">
        <v>9</v>
      </c>
      <c r="EM729" s="1" t="s">
        <v>8</v>
      </c>
      <c r="EN729" s="1" t="s">
        <v>8</v>
      </c>
    </row>
    <row r="730" spans="131:144">
      <c r="EA730">
        <v>7</v>
      </c>
      <c r="EB730" s="1" t="s">
        <v>473</v>
      </c>
      <c r="EC730" s="1" t="s">
        <v>405</v>
      </c>
      <c r="ED730" s="1" t="s">
        <v>8</v>
      </c>
      <c r="EE730" s="1" t="s">
        <v>9</v>
      </c>
      <c r="EF730" s="1" t="s">
        <v>8</v>
      </c>
      <c r="EG730" s="1" t="s">
        <v>8</v>
      </c>
      <c r="EH730" s="1" t="s">
        <v>8</v>
      </c>
      <c r="EI730" s="1" t="s">
        <v>12</v>
      </c>
      <c r="EJ730" s="1" t="s">
        <v>1</v>
      </c>
      <c r="EK730" s="1" t="s">
        <v>9</v>
      </c>
      <c r="EL730" s="1" t="s">
        <v>9</v>
      </c>
      <c r="EM730" s="1" t="s">
        <v>8</v>
      </c>
      <c r="EN730" s="1" t="s">
        <v>8</v>
      </c>
    </row>
    <row r="731" spans="131:144">
      <c r="EA731">
        <v>7</v>
      </c>
      <c r="EB731" s="1" t="s">
        <v>473</v>
      </c>
      <c r="EC731" s="1" t="s">
        <v>406</v>
      </c>
      <c r="ED731" s="1" t="s">
        <v>8</v>
      </c>
      <c r="EE731" s="1" t="s">
        <v>9</v>
      </c>
      <c r="EF731" s="1" t="s">
        <v>8</v>
      </c>
      <c r="EG731" s="1" t="s">
        <v>8</v>
      </c>
      <c r="EH731" s="1" t="s">
        <v>8</v>
      </c>
      <c r="EI731" s="1" t="s">
        <v>12</v>
      </c>
      <c r="EJ731" s="1" t="s">
        <v>1</v>
      </c>
      <c r="EK731" s="1" t="s">
        <v>9</v>
      </c>
      <c r="EL731" s="1" t="s">
        <v>9</v>
      </c>
      <c r="EM731" s="1" t="s">
        <v>8</v>
      </c>
      <c r="EN731" s="1" t="s">
        <v>8</v>
      </c>
    </row>
    <row r="732" spans="131:144">
      <c r="EA732">
        <v>7</v>
      </c>
      <c r="EB732" s="1" t="s">
        <v>473</v>
      </c>
      <c r="EC732" s="1" t="s">
        <v>407</v>
      </c>
      <c r="ED732" s="1" t="s">
        <v>8</v>
      </c>
      <c r="EE732" s="1" t="s">
        <v>9</v>
      </c>
      <c r="EF732" s="1" t="s">
        <v>8</v>
      </c>
      <c r="EG732" s="1" t="s">
        <v>8</v>
      </c>
      <c r="EH732" s="1" t="s">
        <v>8</v>
      </c>
      <c r="EI732" s="1" t="s">
        <v>12</v>
      </c>
      <c r="EJ732" s="1" t="s">
        <v>1</v>
      </c>
      <c r="EK732" s="1" t="s">
        <v>9</v>
      </c>
      <c r="EL732" s="1" t="s">
        <v>9</v>
      </c>
      <c r="EM732" s="1" t="s">
        <v>8</v>
      </c>
      <c r="EN732" s="1" t="s">
        <v>8</v>
      </c>
    </row>
    <row r="733" spans="131:144">
      <c r="EA733">
        <v>7</v>
      </c>
      <c r="EB733" s="1" t="s">
        <v>473</v>
      </c>
      <c r="EC733" s="1" t="s">
        <v>408</v>
      </c>
      <c r="ED733" s="1" t="s">
        <v>8</v>
      </c>
      <c r="EE733" s="1" t="s">
        <v>9</v>
      </c>
      <c r="EF733" s="1" t="s">
        <v>8</v>
      </c>
      <c r="EG733" s="1" t="s">
        <v>8</v>
      </c>
      <c r="EH733" s="1" t="s">
        <v>8</v>
      </c>
      <c r="EI733" s="1" t="s">
        <v>12</v>
      </c>
      <c r="EJ733" s="1" t="s">
        <v>1</v>
      </c>
      <c r="EK733" s="1" t="s">
        <v>9</v>
      </c>
      <c r="EL733" s="1" t="s">
        <v>9</v>
      </c>
      <c r="EM733" s="1" t="s">
        <v>8</v>
      </c>
      <c r="EN733" s="1" t="s">
        <v>8</v>
      </c>
    </row>
    <row r="734" spans="131:144">
      <c r="EA734">
        <v>7</v>
      </c>
      <c r="EB734" s="1" t="s">
        <v>474</v>
      </c>
      <c r="EC734" s="1" t="s">
        <v>404</v>
      </c>
      <c r="ED734" s="1" t="s">
        <v>223</v>
      </c>
      <c r="EE734" s="1" t="s">
        <v>9</v>
      </c>
      <c r="EF734" s="1" t="s">
        <v>8</v>
      </c>
      <c r="EG734" s="1" t="s">
        <v>8</v>
      </c>
      <c r="EH734" s="1" t="s">
        <v>8</v>
      </c>
      <c r="EI734" s="1" t="s">
        <v>12</v>
      </c>
      <c r="EJ734" s="1" t="s">
        <v>1</v>
      </c>
      <c r="EK734" s="1" t="s">
        <v>9</v>
      </c>
      <c r="EL734" s="1" t="s">
        <v>9</v>
      </c>
      <c r="EM734" s="1" t="s">
        <v>8</v>
      </c>
      <c r="EN734" s="1" t="s">
        <v>8</v>
      </c>
    </row>
    <row r="735" spans="131:144">
      <c r="EA735">
        <v>7</v>
      </c>
      <c r="EB735" s="1" t="s">
        <v>474</v>
      </c>
      <c r="EC735" s="1" t="s">
        <v>405</v>
      </c>
      <c r="ED735" s="1" t="s">
        <v>223</v>
      </c>
      <c r="EE735" s="1" t="s">
        <v>9</v>
      </c>
      <c r="EF735" s="1" t="s">
        <v>8</v>
      </c>
      <c r="EG735" s="1" t="s">
        <v>8</v>
      </c>
      <c r="EH735" s="1" t="s">
        <v>8</v>
      </c>
      <c r="EI735" s="1" t="s">
        <v>12</v>
      </c>
      <c r="EJ735" s="1" t="s">
        <v>1</v>
      </c>
      <c r="EK735" s="1" t="s">
        <v>9</v>
      </c>
      <c r="EL735" s="1" t="s">
        <v>9</v>
      </c>
      <c r="EM735" s="1" t="s">
        <v>8</v>
      </c>
      <c r="EN735" s="1" t="s">
        <v>8</v>
      </c>
    </row>
    <row r="736" spans="131:144">
      <c r="EA736">
        <v>7</v>
      </c>
      <c r="EB736" s="1" t="s">
        <v>474</v>
      </c>
      <c r="EC736" s="1" t="s">
        <v>406</v>
      </c>
      <c r="ED736" s="1" t="s">
        <v>223</v>
      </c>
      <c r="EE736" s="1" t="s">
        <v>9</v>
      </c>
      <c r="EF736" s="1" t="s">
        <v>8</v>
      </c>
      <c r="EG736" s="1" t="s">
        <v>8</v>
      </c>
      <c r="EH736" s="1" t="s">
        <v>8</v>
      </c>
      <c r="EI736" s="1" t="s">
        <v>12</v>
      </c>
      <c r="EJ736" s="1" t="s">
        <v>1</v>
      </c>
      <c r="EK736" s="1" t="s">
        <v>9</v>
      </c>
      <c r="EL736" s="1" t="s">
        <v>9</v>
      </c>
      <c r="EM736" s="1" t="s">
        <v>8</v>
      </c>
      <c r="EN736" s="1" t="s">
        <v>8</v>
      </c>
    </row>
    <row r="737" spans="131:144">
      <c r="EA737">
        <v>7</v>
      </c>
      <c r="EB737" s="1" t="s">
        <v>474</v>
      </c>
      <c r="EC737" s="1" t="s">
        <v>407</v>
      </c>
      <c r="ED737" s="1" t="s">
        <v>223</v>
      </c>
      <c r="EE737" s="1" t="s">
        <v>9</v>
      </c>
      <c r="EF737" s="1" t="s">
        <v>8</v>
      </c>
      <c r="EG737" s="1" t="s">
        <v>8</v>
      </c>
      <c r="EH737" s="1" t="s">
        <v>8</v>
      </c>
      <c r="EI737" s="1" t="s">
        <v>12</v>
      </c>
      <c r="EJ737" s="1" t="s">
        <v>1</v>
      </c>
      <c r="EK737" s="1" t="s">
        <v>9</v>
      </c>
      <c r="EL737" s="1" t="s">
        <v>9</v>
      </c>
      <c r="EM737" s="1" t="s">
        <v>8</v>
      </c>
      <c r="EN737" s="1" t="s">
        <v>8</v>
      </c>
    </row>
    <row r="738" spans="131:144">
      <c r="EA738">
        <v>7</v>
      </c>
      <c r="EB738" s="1" t="s">
        <v>474</v>
      </c>
      <c r="EC738" s="1" t="s">
        <v>408</v>
      </c>
      <c r="ED738" s="1" t="s">
        <v>223</v>
      </c>
      <c r="EE738" s="1" t="s">
        <v>9</v>
      </c>
      <c r="EF738" s="1" t="s">
        <v>8</v>
      </c>
      <c r="EG738" s="1" t="s">
        <v>8</v>
      </c>
      <c r="EH738" s="1" t="s">
        <v>8</v>
      </c>
      <c r="EI738" s="1" t="s">
        <v>12</v>
      </c>
      <c r="EJ738" s="1" t="s">
        <v>1</v>
      </c>
      <c r="EK738" s="1" t="s">
        <v>9</v>
      </c>
      <c r="EL738" s="1" t="s">
        <v>9</v>
      </c>
      <c r="EM738" s="1" t="s">
        <v>8</v>
      </c>
      <c r="EN738" s="1" t="s">
        <v>8</v>
      </c>
    </row>
    <row r="739" spans="131:144">
      <c r="EA739">
        <v>7</v>
      </c>
      <c r="EB739" s="1" t="s">
        <v>475</v>
      </c>
      <c r="EC739" s="1" t="s">
        <v>404</v>
      </c>
      <c r="ED739" s="1" t="s">
        <v>223</v>
      </c>
      <c r="EE739" s="1" t="s">
        <v>9</v>
      </c>
      <c r="EF739" s="1" t="s">
        <v>8</v>
      </c>
      <c r="EG739" s="1" t="s">
        <v>8</v>
      </c>
      <c r="EH739" s="1" t="s">
        <v>8</v>
      </c>
      <c r="EI739" s="1" t="s">
        <v>12</v>
      </c>
      <c r="EJ739" s="1" t="s">
        <v>1</v>
      </c>
      <c r="EK739" s="1" t="s">
        <v>9</v>
      </c>
      <c r="EL739" s="1" t="s">
        <v>9</v>
      </c>
      <c r="EM739" s="1" t="s">
        <v>8</v>
      </c>
      <c r="EN739" s="1" t="s">
        <v>8</v>
      </c>
    </row>
    <row r="740" spans="131:144">
      <c r="EA740">
        <v>7</v>
      </c>
      <c r="EB740" s="1" t="s">
        <v>475</v>
      </c>
      <c r="EC740" s="1" t="s">
        <v>405</v>
      </c>
      <c r="ED740" s="1" t="s">
        <v>223</v>
      </c>
      <c r="EE740" s="1" t="s">
        <v>9</v>
      </c>
      <c r="EF740" s="1" t="s">
        <v>8</v>
      </c>
      <c r="EG740" s="1" t="s">
        <v>8</v>
      </c>
      <c r="EH740" s="1" t="s">
        <v>8</v>
      </c>
      <c r="EI740" s="1" t="s">
        <v>12</v>
      </c>
      <c r="EJ740" s="1" t="s">
        <v>1</v>
      </c>
      <c r="EK740" s="1" t="s">
        <v>9</v>
      </c>
      <c r="EL740" s="1" t="s">
        <v>9</v>
      </c>
      <c r="EM740" s="1" t="s">
        <v>8</v>
      </c>
      <c r="EN740" s="1" t="s">
        <v>8</v>
      </c>
    </row>
    <row r="741" spans="131:144">
      <c r="EA741">
        <v>7</v>
      </c>
      <c r="EB741" s="1" t="s">
        <v>475</v>
      </c>
      <c r="EC741" s="1" t="s">
        <v>406</v>
      </c>
      <c r="ED741" s="1" t="s">
        <v>223</v>
      </c>
      <c r="EE741" s="1" t="s">
        <v>9</v>
      </c>
      <c r="EF741" s="1" t="s">
        <v>8</v>
      </c>
      <c r="EG741" s="1" t="s">
        <v>8</v>
      </c>
      <c r="EH741" s="1" t="s">
        <v>8</v>
      </c>
      <c r="EI741" s="1" t="s">
        <v>12</v>
      </c>
      <c r="EJ741" s="1" t="s">
        <v>1</v>
      </c>
      <c r="EK741" s="1" t="s">
        <v>9</v>
      </c>
      <c r="EL741" s="1" t="s">
        <v>9</v>
      </c>
      <c r="EM741" s="1" t="s">
        <v>8</v>
      </c>
      <c r="EN741" s="1" t="s">
        <v>8</v>
      </c>
    </row>
    <row r="742" spans="131:144">
      <c r="EA742">
        <v>7</v>
      </c>
      <c r="EB742" s="1" t="s">
        <v>475</v>
      </c>
      <c r="EC742" s="1" t="s">
        <v>407</v>
      </c>
      <c r="ED742" s="1" t="s">
        <v>223</v>
      </c>
      <c r="EE742" s="1" t="s">
        <v>9</v>
      </c>
      <c r="EF742" s="1" t="s">
        <v>8</v>
      </c>
      <c r="EG742" s="1" t="s">
        <v>8</v>
      </c>
      <c r="EH742" s="1" t="s">
        <v>8</v>
      </c>
      <c r="EI742" s="1" t="s">
        <v>12</v>
      </c>
      <c r="EJ742" s="1" t="s">
        <v>1</v>
      </c>
      <c r="EK742" s="1" t="s">
        <v>9</v>
      </c>
      <c r="EL742" s="1" t="s">
        <v>9</v>
      </c>
      <c r="EM742" s="1" t="s">
        <v>8</v>
      </c>
      <c r="EN742" s="1" t="s">
        <v>8</v>
      </c>
    </row>
    <row r="743" spans="131:144">
      <c r="EA743">
        <v>7</v>
      </c>
      <c r="EB743" s="1" t="s">
        <v>475</v>
      </c>
      <c r="EC743" s="1" t="s">
        <v>408</v>
      </c>
      <c r="ED743" s="1" t="s">
        <v>223</v>
      </c>
      <c r="EE743" s="1" t="s">
        <v>9</v>
      </c>
      <c r="EF743" s="1" t="s">
        <v>8</v>
      </c>
      <c r="EG743" s="1" t="s">
        <v>8</v>
      </c>
      <c r="EH743" s="1" t="s">
        <v>8</v>
      </c>
      <c r="EI743" s="1" t="s">
        <v>12</v>
      </c>
      <c r="EJ743" s="1" t="s">
        <v>1</v>
      </c>
      <c r="EK743" s="1" t="s">
        <v>9</v>
      </c>
      <c r="EL743" s="1" t="s">
        <v>9</v>
      </c>
      <c r="EM743" s="1" t="s">
        <v>8</v>
      </c>
      <c r="EN743" s="1" t="s">
        <v>8</v>
      </c>
    </row>
    <row r="744" spans="131:144">
      <c r="EA744">
        <v>7</v>
      </c>
      <c r="EB744" s="1" t="s">
        <v>476</v>
      </c>
      <c r="EC744" s="1" t="s">
        <v>404</v>
      </c>
      <c r="ED744" s="1" t="s">
        <v>223</v>
      </c>
      <c r="EE744" s="1" t="s">
        <v>9</v>
      </c>
      <c r="EF744" s="1" t="s">
        <v>8</v>
      </c>
      <c r="EG744" s="1" t="s">
        <v>8</v>
      </c>
      <c r="EH744" s="1" t="s">
        <v>8</v>
      </c>
      <c r="EI744" s="1" t="s">
        <v>12</v>
      </c>
      <c r="EJ744" s="1" t="s">
        <v>1</v>
      </c>
      <c r="EK744" s="1" t="s">
        <v>9</v>
      </c>
      <c r="EL744" s="1" t="s">
        <v>9</v>
      </c>
      <c r="EM744" s="1" t="s">
        <v>8</v>
      </c>
      <c r="EN744" s="1" t="s">
        <v>8</v>
      </c>
    </row>
    <row r="745" spans="131:144">
      <c r="EA745">
        <v>7</v>
      </c>
      <c r="EB745" s="1" t="s">
        <v>476</v>
      </c>
      <c r="EC745" s="1" t="s">
        <v>405</v>
      </c>
      <c r="ED745" s="1" t="s">
        <v>223</v>
      </c>
      <c r="EE745" s="1" t="s">
        <v>9</v>
      </c>
      <c r="EF745" s="1" t="s">
        <v>8</v>
      </c>
      <c r="EG745" s="1" t="s">
        <v>8</v>
      </c>
      <c r="EH745" s="1" t="s">
        <v>8</v>
      </c>
      <c r="EI745" s="1" t="s">
        <v>12</v>
      </c>
      <c r="EJ745" s="1" t="s">
        <v>1</v>
      </c>
      <c r="EK745" s="1" t="s">
        <v>9</v>
      </c>
      <c r="EL745" s="1" t="s">
        <v>9</v>
      </c>
      <c r="EM745" s="1" t="s">
        <v>8</v>
      </c>
      <c r="EN745" s="1" t="s">
        <v>8</v>
      </c>
    </row>
    <row r="746" spans="131:144">
      <c r="EA746">
        <v>7</v>
      </c>
      <c r="EB746" s="1" t="s">
        <v>476</v>
      </c>
      <c r="EC746" s="1" t="s">
        <v>406</v>
      </c>
      <c r="ED746" s="1" t="s">
        <v>223</v>
      </c>
      <c r="EE746" s="1" t="s">
        <v>9</v>
      </c>
      <c r="EF746" s="1" t="s">
        <v>8</v>
      </c>
      <c r="EG746" s="1" t="s">
        <v>8</v>
      </c>
      <c r="EH746" s="1" t="s">
        <v>8</v>
      </c>
      <c r="EI746" s="1" t="s">
        <v>12</v>
      </c>
      <c r="EJ746" s="1" t="s">
        <v>1</v>
      </c>
      <c r="EK746" s="1" t="s">
        <v>9</v>
      </c>
      <c r="EL746" s="1" t="s">
        <v>9</v>
      </c>
      <c r="EM746" s="1" t="s">
        <v>8</v>
      </c>
      <c r="EN746" s="1" t="s">
        <v>8</v>
      </c>
    </row>
    <row r="747" spans="131:144">
      <c r="EA747">
        <v>7</v>
      </c>
      <c r="EB747" s="1" t="s">
        <v>476</v>
      </c>
      <c r="EC747" s="1" t="s">
        <v>407</v>
      </c>
      <c r="ED747" s="1" t="s">
        <v>223</v>
      </c>
      <c r="EE747" s="1" t="s">
        <v>9</v>
      </c>
      <c r="EF747" s="1" t="s">
        <v>8</v>
      </c>
      <c r="EG747" s="1" t="s">
        <v>8</v>
      </c>
      <c r="EH747" s="1" t="s">
        <v>8</v>
      </c>
      <c r="EI747" s="1" t="s">
        <v>12</v>
      </c>
      <c r="EJ747" s="1" t="s">
        <v>1</v>
      </c>
      <c r="EK747" s="1" t="s">
        <v>9</v>
      </c>
      <c r="EL747" s="1" t="s">
        <v>9</v>
      </c>
      <c r="EM747" s="1" t="s">
        <v>8</v>
      </c>
      <c r="EN747" s="1" t="s">
        <v>8</v>
      </c>
    </row>
    <row r="748" spans="131:144">
      <c r="EA748">
        <v>7</v>
      </c>
      <c r="EB748" s="1" t="s">
        <v>476</v>
      </c>
      <c r="EC748" s="1" t="s">
        <v>408</v>
      </c>
      <c r="ED748" s="1" t="s">
        <v>223</v>
      </c>
      <c r="EE748" s="1" t="s">
        <v>9</v>
      </c>
      <c r="EF748" s="1" t="s">
        <v>8</v>
      </c>
      <c r="EG748" s="1" t="s">
        <v>8</v>
      </c>
      <c r="EH748" s="1" t="s">
        <v>8</v>
      </c>
      <c r="EI748" s="1" t="s">
        <v>12</v>
      </c>
      <c r="EJ748" s="1" t="s">
        <v>1</v>
      </c>
      <c r="EK748" s="1" t="s">
        <v>9</v>
      </c>
      <c r="EL748" s="1" t="s">
        <v>9</v>
      </c>
      <c r="EM748" s="1" t="s">
        <v>8</v>
      </c>
      <c r="EN748" s="1" t="s">
        <v>8</v>
      </c>
    </row>
    <row r="749" spans="131:144">
      <c r="EA749">
        <v>7</v>
      </c>
      <c r="EB749" s="1" t="s">
        <v>477</v>
      </c>
      <c r="EC749" s="1" t="s">
        <v>404</v>
      </c>
      <c r="ED749" s="1" t="s">
        <v>223</v>
      </c>
      <c r="EE749" s="1" t="s">
        <v>9</v>
      </c>
      <c r="EF749" s="1" t="s">
        <v>8</v>
      </c>
      <c r="EG749" s="1" t="s">
        <v>8</v>
      </c>
      <c r="EH749" s="1" t="s">
        <v>8</v>
      </c>
      <c r="EI749" s="1" t="s">
        <v>12</v>
      </c>
      <c r="EJ749" s="1" t="s">
        <v>1</v>
      </c>
      <c r="EK749" s="1" t="s">
        <v>9</v>
      </c>
      <c r="EL749" s="1" t="s">
        <v>9</v>
      </c>
      <c r="EM749" s="1" t="s">
        <v>8</v>
      </c>
      <c r="EN749" s="1" t="s">
        <v>8</v>
      </c>
    </row>
    <row r="750" spans="131:144">
      <c r="EA750">
        <v>7</v>
      </c>
      <c r="EB750" s="1" t="s">
        <v>477</v>
      </c>
      <c r="EC750" s="1" t="s">
        <v>405</v>
      </c>
      <c r="ED750" s="1" t="s">
        <v>223</v>
      </c>
      <c r="EE750" s="1" t="s">
        <v>9</v>
      </c>
      <c r="EF750" s="1" t="s">
        <v>8</v>
      </c>
      <c r="EG750" s="1" t="s">
        <v>8</v>
      </c>
      <c r="EH750" s="1" t="s">
        <v>8</v>
      </c>
      <c r="EI750" s="1" t="s">
        <v>12</v>
      </c>
      <c r="EJ750" s="1" t="s">
        <v>1</v>
      </c>
      <c r="EK750" s="1" t="s">
        <v>9</v>
      </c>
      <c r="EL750" s="1" t="s">
        <v>9</v>
      </c>
      <c r="EM750" s="1" t="s">
        <v>8</v>
      </c>
      <c r="EN750" s="1" t="s">
        <v>8</v>
      </c>
    </row>
    <row r="751" spans="131:144">
      <c r="EA751">
        <v>7</v>
      </c>
      <c r="EB751" s="1" t="s">
        <v>477</v>
      </c>
      <c r="EC751" s="1" t="s">
        <v>406</v>
      </c>
      <c r="ED751" s="1" t="s">
        <v>223</v>
      </c>
      <c r="EE751" s="1" t="s">
        <v>9</v>
      </c>
      <c r="EF751" s="1" t="s">
        <v>8</v>
      </c>
      <c r="EG751" s="1" t="s">
        <v>8</v>
      </c>
      <c r="EH751" s="1" t="s">
        <v>8</v>
      </c>
      <c r="EI751" s="1" t="s">
        <v>12</v>
      </c>
      <c r="EJ751" s="1" t="s">
        <v>1</v>
      </c>
      <c r="EK751" s="1" t="s">
        <v>9</v>
      </c>
      <c r="EL751" s="1" t="s">
        <v>9</v>
      </c>
      <c r="EM751" s="1" t="s">
        <v>8</v>
      </c>
      <c r="EN751" s="1" t="s">
        <v>8</v>
      </c>
    </row>
    <row r="752" spans="131:144">
      <c r="EA752">
        <v>7</v>
      </c>
      <c r="EB752" s="1" t="s">
        <v>477</v>
      </c>
      <c r="EC752" s="1" t="s">
        <v>407</v>
      </c>
      <c r="ED752" s="1" t="s">
        <v>223</v>
      </c>
      <c r="EE752" s="1" t="s">
        <v>9</v>
      </c>
      <c r="EF752" s="1" t="s">
        <v>8</v>
      </c>
      <c r="EG752" s="1" t="s">
        <v>8</v>
      </c>
      <c r="EH752" s="1" t="s">
        <v>8</v>
      </c>
      <c r="EI752" s="1" t="s">
        <v>12</v>
      </c>
      <c r="EJ752" s="1" t="s">
        <v>1</v>
      </c>
      <c r="EK752" s="1" t="s">
        <v>9</v>
      </c>
      <c r="EL752" s="1" t="s">
        <v>9</v>
      </c>
      <c r="EM752" s="1" t="s">
        <v>8</v>
      </c>
      <c r="EN752" s="1" t="s">
        <v>8</v>
      </c>
    </row>
    <row r="753" spans="131:144">
      <c r="EA753">
        <v>7</v>
      </c>
      <c r="EB753" s="1" t="s">
        <v>477</v>
      </c>
      <c r="EC753" s="1" t="s">
        <v>408</v>
      </c>
      <c r="ED753" s="1" t="s">
        <v>223</v>
      </c>
      <c r="EE753" s="1" t="s">
        <v>9</v>
      </c>
      <c r="EF753" s="1" t="s">
        <v>8</v>
      </c>
      <c r="EG753" s="1" t="s">
        <v>8</v>
      </c>
      <c r="EH753" s="1" t="s">
        <v>8</v>
      </c>
      <c r="EI753" s="1" t="s">
        <v>12</v>
      </c>
      <c r="EJ753" s="1" t="s">
        <v>1</v>
      </c>
      <c r="EK753" s="1" t="s">
        <v>9</v>
      </c>
      <c r="EL753" s="1" t="s">
        <v>9</v>
      </c>
      <c r="EM753" s="1" t="s">
        <v>8</v>
      </c>
      <c r="EN753" s="1" t="s">
        <v>8</v>
      </c>
    </row>
    <row r="754" spans="131:144">
      <c r="EA754">
        <v>7</v>
      </c>
      <c r="EB754" s="1" t="s">
        <v>478</v>
      </c>
      <c r="EC754" s="1" t="s">
        <v>404</v>
      </c>
      <c r="ED754" s="1" t="s">
        <v>223</v>
      </c>
      <c r="EE754" s="1" t="s">
        <v>9</v>
      </c>
      <c r="EF754" s="1" t="s">
        <v>8</v>
      </c>
      <c r="EG754" s="1" t="s">
        <v>8</v>
      </c>
      <c r="EH754" s="1" t="s">
        <v>8</v>
      </c>
      <c r="EI754" s="1" t="s">
        <v>12</v>
      </c>
      <c r="EJ754" s="1" t="s">
        <v>1</v>
      </c>
      <c r="EK754" s="1" t="s">
        <v>9</v>
      </c>
      <c r="EL754" s="1" t="s">
        <v>9</v>
      </c>
      <c r="EM754" s="1" t="s">
        <v>8</v>
      </c>
      <c r="EN754" s="1" t="s">
        <v>8</v>
      </c>
    </row>
    <row r="755" spans="131:144">
      <c r="EA755">
        <v>7</v>
      </c>
      <c r="EB755" s="1" t="s">
        <v>478</v>
      </c>
      <c r="EC755" s="1" t="s">
        <v>405</v>
      </c>
      <c r="ED755" s="1" t="s">
        <v>223</v>
      </c>
      <c r="EE755" s="1" t="s">
        <v>9</v>
      </c>
      <c r="EF755" s="1" t="s">
        <v>8</v>
      </c>
      <c r="EG755" s="1" t="s">
        <v>8</v>
      </c>
      <c r="EH755" s="1" t="s">
        <v>8</v>
      </c>
      <c r="EI755" s="1" t="s">
        <v>12</v>
      </c>
      <c r="EJ755" s="1" t="s">
        <v>1</v>
      </c>
      <c r="EK755" s="1" t="s">
        <v>9</v>
      </c>
      <c r="EL755" s="1" t="s">
        <v>9</v>
      </c>
      <c r="EM755" s="1" t="s">
        <v>8</v>
      </c>
      <c r="EN755" s="1" t="s">
        <v>8</v>
      </c>
    </row>
    <row r="756" spans="131:144">
      <c r="EA756">
        <v>7</v>
      </c>
      <c r="EB756" s="1" t="s">
        <v>478</v>
      </c>
      <c r="EC756" s="1" t="s">
        <v>406</v>
      </c>
      <c r="ED756" s="1" t="s">
        <v>223</v>
      </c>
      <c r="EE756" s="1" t="s">
        <v>9</v>
      </c>
      <c r="EF756" s="1" t="s">
        <v>8</v>
      </c>
      <c r="EG756" s="1" t="s">
        <v>8</v>
      </c>
      <c r="EH756" s="1" t="s">
        <v>8</v>
      </c>
      <c r="EI756" s="1" t="s">
        <v>12</v>
      </c>
      <c r="EJ756" s="1" t="s">
        <v>1</v>
      </c>
      <c r="EK756" s="1" t="s">
        <v>9</v>
      </c>
      <c r="EL756" s="1" t="s">
        <v>9</v>
      </c>
      <c r="EM756" s="1" t="s">
        <v>8</v>
      </c>
      <c r="EN756" s="1" t="s">
        <v>8</v>
      </c>
    </row>
    <row r="757" spans="131:144">
      <c r="EA757">
        <v>7</v>
      </c>
      <c r="EB757" s="1" t="s">
        <v>478</v>
      </c>
      <c r="EC757" s="1" t="s">
        <v>407</v>
      </c>
      <c r="ED757" s="1" t="s">
        <v>223</v>
      </c>
      <c r="EE757" s="1" t="s">
        <v>9</v>
      </c>
      <c r="EF757" s="1" t="s">
        <v>8</v>
      </c>
      <c r="EG757" s="1" t="s">
        <v>8</v>
      </c>
      <c r="EH757" s="1" t="s">
        <v>8</v>
      </c>
      <c r="EI757" s="1" t="s">
        <v>12</v>
      </c>
      <c r="EJ757" s="1" t="s">
        <v>1</v>
      </c>
      <c r="EK757" s="1" t="s">
        <v>9</v>
      </c>
      <c r="EL757" s="1" t="s">
        <v>9</v>
      </c>
      <c r="EM757" s="1" t="s">
        <v>8</v>
      </c>
      <c r="EN757" s="1" t="s">
        <v>8</v>
      </c>
    </row>
    <row r="758" spans="131:144">
      <c r="EA758">
        <v>7</v>
      </c>
      <c r="EB758" s="1" t="s">
        <v>478</v>
      </c>
      <c r="EC758" s="1" t="s">
        <v>408</v>
      </c>
      <c r="ED758" s="1" t="s">
        <v>223</v>
      </c>
      <c r="EE758" s="1" t="s">
        <v>9</v>
      </c>
      <c r="EF758" s="1" t="s">
        <v>8</v>
      </c>
      <c r="EG758" s="1" t="s">
        <v>8</v>
      </c>
      <c r="EH758" s="1" t="s">
        <v>8</v>
      </c>
      <c r="EI758" s="1" t="s">
        <v>12</v>
      </c>
      <c r="EJ758" s="1" t="s">
        <v>1</v>
      </c>
      <c r="EK758" s="1" t="s">
        <v>9</v>
      </c>
      <c r="EL758" s="1" t="s">
        <v>9</v>
      </c>
      <c r="EM758" s="1" t="s">
        <v>8</v>
      </c>
      <c r="EN758" s="1" t="s">
        <v>8</v>
      </c>
    </row>
    <row r="759" spans="131:144">
      <c r="EA759">
        <v>7</v>
      </c>
      <c r="EB759" s="1" t="s">
        <v>479</v>
      </c>
      <c r="EC759" s="1" t="s">
        <v>404</v>
      </c>
      <c r="ED759" s="1" t="s">
        <v>223</v>
      </c>
      <c r="EE759" s="1" t="s">
        <v>9</v>
      </c>
      <c r="EF759" s="1" t="s">
        <v>8</v>
      </c>
      <c r="EG759" s="1" t="s">
        <v>8</v>
      </c>
      <c r="EH759" s="1" t="s">
        <v>8</v>
      </c>
      <c r="EI759" s="1" t="s">
        <v>12</v>
      </c>
      <c r="EJ759" s="1" t="s">
        <v>1</v>
      </c>
      <c r="EK759" s="1" t="s">
        <v>9</v>
      </c>
      <c r="EL759" s="1" t="s">
        <v>9</v>
      </c>
      <c r="EM759" s="1" t="s">
        <v>8</v>
      </c>
      <c r="EN759" s="1" t="s">
        <v>8</v>
      </c>
    </row>
    <row r="760" spans="131:144">
      <c r="EA760">
        <v>7</v>
      </c>
      <c r="EB760" s="1" t="s">
        <v>479</v>
      </c>
      <c r="EC760" s="1" t="s">
        <v>405</v>
      </c>
      <c r="ED760" s="1" t="s">
        <v>223</v>
      </c>
      <c r="EE760" s="1" t="s">
        <v>9</v>
      </c>
      <c r="EF760" s="1" t="s">
        <v>8</v>
      </c>
      <c r="EG760" s="1" t="s">
        <v>8</v>
      </c>
      <c r="EH760" s="1" t="s">
        <v>8</v>
      </c>
      <c r="EI760" s="1" t="s">
        <v>12</v>
      </c>
      <c r="EJ760" s="1" t="s">
        <v>1</v>
      </c>
      <c r="EK760" s="1" t="s">
        <v>9</v>
      </c>
      <c r="EL760" s="1" t="s">
        <v>9</v>
      </c>
      <c r="EM760" s="1" t="s">
        <v>8</v>
      </c>
      <c r="EN760" s="1" t="s">
        <v>8</v>
      </c>
    </row>
    <row r="761" spans="131:144">
      <c r="EA761">
        <v>7</v>
      </c>
      <c r="EB761" s="1" t="s">
        <v>479</v>
      </c>
      <c r="EC761" s="1" t="s">
        <v>406</v>
      </c>
      <c r="ED761" s="1" t="s">
        <v>223</v>
      </c>
      <c r="EE761" s="1" t="s">
        <v>9</v>
      </c>
      <c r="EF761" s="1" t="s">
        <v>8</v>
      </c>
      <c r="EG761" s="1" t="s">
        <v>8</v>
      </c>
      <c r="EH761" s="1" t="s">
        <v>8</v>
      </c>
      <c r="EI761" s="1" t="s">
        <v>12</v>
      </c>
      <c r="EJ761" s="1" t="s">
        <v>1</v>
      </c>
      <c r="EK761" s="1" t="s">
        <v>9</v>
      </c>
      <c r="EL761" s="1" t="s">
        <v>9</v>
      </c>
      <c r="EM761" s="1" t="s">
        <v>8</v>
      </c>
      <c r="EN761" s="1" t="s">
        <v>8</v>
      </c>
    </row>
    <row r="762" spans="131:144">
      <c r="EA762">
        <v>7</v>
      </c>
      <c r="EB762" s="1" t="s">
        <v>479</v>
      </c>
      <c r="EC762" s="1" t="s">
        <v>407</v>
      </c>
      <c r="ED762" s="1" t="s">
        <v>223</v>
      </c>
      <c r="EE762" s="1" t="s">
        <v>9</v>
      </c>
      <c r="EF762" s="1" t="s">
        <v>8</v>
      </c>
      <c r="EG762" s="1" t="s">
        <v>8</v>
      </c>
      <c r="EH762" s="1" t="s">
        <v>8</v>
      </c>
      <c r="EI762" s="1" t="s">
        <v>12</v>
      </c>
      <c r="EJ762" s="1" t="s">
        <v>1</v>
      </c>
      <c r="EK762" s="1" t="s">
        <v>9</v>
      </c>
      <c r="EL762" s="1" t="s">
        <v>9</v>
      </c>
      <c r="EM762" s="1" t="s">
        <v>8</v>
      </c>
      <c r="EN762" s="1" t="s">
        <v>8</v>
      </c>
    </row>
    <row r="763" spans="131:144">
      <c r="EA763">
        <v>7</v>
      </c>
      <c r="EB763" s="1" t="s">
        <v>479</v>
      </c>
      <c r="EC763" s="1" t="s">
        <v>408</v>
      </c>
      <c r="ED763" s="1" t="s">
        <v>223</v>
      </c>
      <c r="EE763" s="1" t="s">
        <v>9</v>
      </c>
      <c r="EF763" s="1" t="s">
        <v>8</v>
      </c>
      <c r="EG763" s="1" t="s">
        <v>8</v>
      </c>
      <c r="EH763" s="1" t="s">
        <v>8</v>
      </c>
      <c r="EI763" s="1" t="s">
        <v>12</v>
      </c>
      <c r="EJ763" s="1" t="s">
        <v>1</v>
      </c>
      <c r="EK763" s="1" t="s">
        <v>9</v>
      </c>
      <c r="EL763" s="1" t="s">
        <v>9</v>
      </c>
      <c r="EM763" s="1" t="s">
        <v>8</v>
      </c>
      <c r="EN763" s="1" t="s">
        <v>8</v>
      </c>
    </row>
    <row r="764" spans="131:144">
      <c r="EA764">
        <v>7</v>
      </c>
      <c r="EB764" s="1" t="s">
        <v>480</v>
      </c>
      <c r="EC764" s="1" t="s">
        <v>404</v>
      </c>
      <c r="ED764" s="1" t="s">
        <v>223</v>
      </c>
      <c r="EE764" s="1" t="s">
        <v>9</v>
      </c>
      <c r="EF764" s="1" t="s">
        <v>8</v>
      </c>
      <c r="EG764" s="1" t="s">
        <v>8</v>
      </c>
      <c r="EH764" s="1" t="s">
        <v>8</v>
      </c>
      <c r="EI764" s="1" t="s">
        <v>12</v>
      </c>
      <c r="EJ764" s="1" t="s">
        <v>1</v>
      </c>
      <c r="EK764" s="1" t="s">
        <v>9</v>
      </c>
      <c r="EL764" s="1" t="s">
        <v>9</v>
      </c>
      <c r="EM764" s="1" t="s">
        <v>8</v>
      </c>
      <c r="EN764" s="1" t="s">
        <v>8</v>
      </c>
    </row>
    <row r="765" spans="131:144">
      <c r="EA765">
        <v>7</v>
      </c>
      <c r="EB765" s="1" t="s">
        <v>480</v>
      </c>
      <c r="EC765" s="1" t="s">
        <v>405</v>
      </c>
      <c r="ED765" s="1" t="s">
        <v>223</v>
      </c>
      <c r="EE765" s="1" t="s">
        <v>9</v>
      </c>
      <c r="EF765" s="1" t="s">
        <v>8</v>
      </c>
      <c r="EG765" s="1" t="s">
        <v>8</v>
      </c>
      <c r="EH765" s="1" t="s">
        <v>8</v>
      </c>
      <c r="EI765" s="1" t="s">
        <v>12</v>
      </c>
      <c r="EJ765" s="1" t="s">
        <v>1</v>
      </c>
      <c r="EK765" s="1" t="s">
        <v>9</v>
      </c>
      <c r="EL765" s="1" t="s">
        <v>9</v>
      </c>
      <c r="EM765" s="1" t="s">
        <v>8</v>
      </c>
      <c r="EN765" s="1" t="s">
        <v>8</v>
      </c>
    </row>
    <row r="766" spans="131:144">
      <c r="EA766">
        <v>7</v>
      </c>
      <c r="EB766" s="1" t="s">
        <v>480</v>
      </c>
      <c r="EC766" s="1" t="s">
        <v>406</v>
      </c>
      <c r="ED766" s="1" t="s">
        <v>223</v>
      </c>
      <c r="EE766" s="1" t="s">
        <v>9</v>
      </c>
      <c r="EF766" s="1" t="s">
        <v>8</v>
      </c>
      <c r="EG766" s="1" t="s">
        <v>8</v>
      </c>
      <c r="EH766" s="1" t="s">
        <v>8</v>
      </c>
      <c r="EI766" s="1" t="s">
        <v>12</v>
      </c>
      <c r="EJ766" s="1" t="s">
        <v>1</v>
      </c>
      <c r="EK766" s="1" t="s">
        <v>9</v>
      </c>
      <c r="EL766" s="1" t="s">
        <v>9</v>
      </c>
      <c r="EM766" s="1" t="s">
        <v>8</v>
      </c>
      <c r="EN766" s="1" t="s">
        <v>8</v>
      </c>
    </row>
    <row r="767" spans="131:144">
      <c r="EA767">
        <v>7</v>
      </c>
      <c r="EB767" s="1" t="s">
        <v>480</v>
      </c>
      <c r="EC767" s="1" t="s">
        <v>407</v>
      </c>
      <c r="ED767" s="1" t="s">
        <v>223</v>
      </c>
      <c r="EE767" s="1" t="s">
        <v>9</v>
      </c>
      <c r="EF767" s="1" t="s">
        <v>8</v>
      </c>
      <c r="EG767" s="1" t="s">
        <v>8</v>
      </c>
      <c r="EH767" s="1" t="s">
        <v>8</v>
      </c>
      <c r="EI767" s="1" t="s">
        <v>12</v>
      </c>
      <c r="EJ767" s="1" t="s">
        <v>1</v>
      </c>
      <c r="EK767" s="1" t="s">
        <v>9</v>
      </c>
      <c r="EL767" s="1" t="s">
        <v>9</v>
      </c>
      <c r="EM767" s="1" t="s">
        <v>8</v>
      </c>
      <c r="EN767" s="1" t="s">
        <v>8</v>
      </c>
    </row>
    <row r="768" spans="131:144">
      <c r="EA768">
        <v>7</v>
      </c>
      <c r="EB768" s="1" t="s">
        <v>480</v>
      </c>
      <c r="EC768" s="1" t="s">
        <v>408</v>
      </c>
      <c r="ED768" s="1" t="s">
        <v>223</v>
      </c>
      <c r="EE768" s="1" t="s">
        <v>9</v>
      </c>
      <c r="EF768" s="1" t="s">
        <v>8</v>
      </c>
      <c r="EG768" s="1" t="s">
        <v>8</v>
      </c>
      <c r="EH768" s="1" t="s">
        <v>8</v>
      </c>
      <c r="EI768" s="1" t="s">
        <v>12</v>
      </c>
      <c r="EJ768" s="1" t="s">
        <v>1</v>
      </c>
      <c r="EK768" s="1" t="s">
        <v>9</v>
      </c>
      <c r="EL768" s="1" t="s">
        <v>9</v>
      </c>
      <c r="EM768" s="1" t="s">
        <v>8</v>
      </c>
      <c r="EN768" s="1" t="s">
        <v>8</v>
      </c>
    </row>
    <row r="769" spans="131:144">
      <c r="EA769">
        <v>7</v>
      </c>
      <c r="EB769" s="1" t="s">
        <v>481</v>
      </c>
      <c r="EC769" s="1" t="s">
        <v>404</v>
      </c>
      <c r="ED769" s="1" t="s">
        <v>223</v>
      </c>
      <c r="EE769" s="1" t="s">
        <v>9</v>
      </c>
      <c r="EF769" s="1" t="s">
        <v>8</v>
      </c>
      <c r="EG769" s="1" t="s">
        <v>8</v>
      </c>
      <c r="EH769" s="1" t="s">
        <v>8</v>
      </c>
      <c r="EI769" s="1" t="s">
        <v>12</v>
      </c>
      <c r="EJ769" s="1" t="s">
        <v>1</v>
      </c>
      <c r="EK769" s="1" t="s">
        <v>9</v>
      </c>
      <c r="EL769" s="1" t="s">
        <v>9</v>
      </c>
      <c r="EM769" s="1" t="s">
        <v>8</v>
      </c>
      <c r="EN769" s="1" t="s">
        <v>8</v>
      </c>
    </row>
    <row r="770" spans="131:144">
      <c r="EA770">
        <v>7</v>
      </c>
      <c r="EB770" s="1" t="s">
        <v>481</v>
      </c>
      <c r="EC770" s="1" t="s">
        <v>405</v>
      </c>
      <c r="ED770" s="1" t="s">
        <v>223</v>
      </c>
      <c r="EE770" s="1" t="s">
        <v>9</v>
      </c>
      <c r="EF770" s="1" t="s">
        <v>8</v>
      </c>
      <c r="EG770" s="1" t="s">
        <v>8</v>
      </c>
      <c r="EH770" s="1" t="s">
        <v>8</v>
      </c>
      <c r="EI770" s="1" t="s">
        <v>12</v>
      </c>
      <c r="EJ770" s="1" t="s">
        <v>1</v>
      </c>
      <c r="EK770" s="1" t="s">
        <v>9</v>
      </c>
      <c r="EL770" s="1" t="s">
        <v>9</v>
      </c>
      <c r="EM770" s="1" t="s">
        <v>8</v>
      </c>
      <c r="EN770" s="1" t="s">
        <v>8</v>
      </c>
    </row>
    <row r="771" spans="131:144">
      <c r="EA771">
        <v>7</v>
      </c>
      <c r="EB771" s="1" t="s">
        <v>481</v>
      </c>
      <c r="EC771" s="1" t="s">
        <v>406</v>
      </c>
      <c r="ED771" s="1" t="s">
        <v>223</v>
      </c>
      <c r="EE771" s="1" t="s">
        <v>9</v>
      </c>
      <c r="EF771" s="1" t="s">
        <v>8</v>
      </c>
      <c r="EG771" s="1" t="s">
        <v>8</v>
      </c>
      <c r="EH771" s="1" t="s">
        <v>8</v>
      </c>
      <c r="EI771" s="1" t="s">
        <v>12</v>
      </c>
      <c r="EJ771" s="1" t="s">
        <v>1</v>
      </c>
      <c r="EK771" s="1" t="s">
        <v>9</v>
      </c>
      <c r="EL771" s="1" t="s">
        <v>9</v>
      </c>
      <c r="EM771" s="1" t="s">
        <v>8</v>
      </c>
      <c r="EN771" s="1" t="s">
        <v>8</v>
      </c>
    </row>
    <row r="772" spans="131:144">
      <c r="EA772">
        <v>7</v>
      </c>
      <c r="EB772" s="1" t="s">
        <v>481</v>
      </c>
      <c r="EC772" s="1" t="s">
        <v>407</v>
      </c>
      <c r="ED772" s="1" t="s">
        <v>223</v>
      </c>
      <c r="EE772" s="1" t="s">
        <v>9</v>
      </c>
      <c r="EF772" s="1" t="s">
        <v>8</v>
      </c>
      <c r="EG772" s="1" t="s">
        <v>8</v>
      </c>
      <c r="EH772" s="1" t="s">
        <v>8</v>
      </c>
      <c r="EI772" s="1" t="s">
        <v>12</v>
      </c>
      <c r="EJ772" s="1" t="s">
        <v>1</v>
      </c>
      <c r="EK772" s="1" t="s">
        <v>9</v>
      </c>
      <c r="EL772" s="1" t="s">
        <v>9</v>
      </c>
      <c r="EM772" s="1" t="s">
        <v>8</v>
      </c>
      <c r="EN772" s="1" t="s">
        <v>8</v>
      </c>
    </row>
    <row r="773" spans="131:144">
      <c r="EA773">
        <v>7</v>
      </c>
      <c r="EB773" s="1" t="s">
        <v>481</v>
      </c>
      <c r="EC773" s="1" t="s">
        <v>408</v>
      </c>
      <c r="ED773" s="1" t="s">
        <v>223</v>
      </c>
      <c r="EE773" s="1" t="s">
        <v>9</v>
      </c>
      <c r="EF773" s="1" t="s">
        <v>8</v>
      </c>
      <c r="EG773" s="1" t="s">
        <v>8</v>
      </c>
      <c r="EH773" s="1" t="s">
        <v>8</v>
      </c>
      <c r="EI773" s="1" t="s">
        <v>12</v>
      </c>
      <c r="EJ773" s="1" t="s">
        <v>1</v>
      </c>
      <c r="EK773" s="1" t="s">
        <v>9</v>
      </c>
      <c r="EL773" s="1" t="s">
        <v>9</v>
      </c>
      <c r="EM773" s="1" t="s">
        <v>8</v>
      </c>
      <c r="EN773" s="1" t="s">
        <v>8</v>
      </c>
    </row>
    <row r="774" spans="131:144">
      <c r="EA774">
        <v>7</v>
      </c>
      <c r="EB774" s="1" t="s">
        <v>482</v>
      </c>
      <c r="EC774" s="1" t="s">
        <v>404</v>
      </c>
      <c r="ED774" s="1" t="s">
        <v>223</v>
      </c>
      <c r="EE774" s="1" t="s">
        <v>9</v>
      </c>
      <c r="EF774" s="1" t="s">
        <v>1</v>
      </c>
      <c r="EG774" s="1" t="s">
        <v>8</v>
      </c>
      <c r="EH774" s="1" t="s">
        <v>8</v>
      </c>
      <c r="EI774" s="1" t="s">
        <v>12</v>
      </c>
      <c r="EJ774" s="1" t="s">
        <v>1</v>
      </c>
      <c r="EK774" s="1" t="s">
        <v>9</v>
      </c>
      <c r="EL774" s="1" t="s">
        <v>9</v>
      </c>
      <c r="EM774" s="1" t="s">
        <v>8</v>
      </c>
      <c r="EN774" s="1" t="s">
        <v>8</v>
      </c>
    </row>
    <row r="775" spans="131:144">
      <c r="EA775">
        <v>7</v>
      </c>
      <c r="EB775" s="1" t="s">
        <v>482</v>
      </c>
      <c r="EC775" s="1" t="s">
        <v>405</v>
      </c>
      <c r="ED775" s="1" t="s">
        <v>223</v>
      </c>
      <c r="EE775" s="1" t="s">
        <v>9</v>
      </c>
      <c r="EF775" s="1" t="s">
        <v>1</v>
      </c>
      <c r="EG775" s="1" t="s">
        <v>8</v>
      </c>
      <c r="EH775" s="1" t="s">
        <v>8</v>
      </c>
      <c r="EI775" s="1" t="s">
        <v>12</v>
      </c>
      <c r="EJ775" s="1" t="s">
        <v>1</v>
      </c>
      <c r="EK775" s="1" t="s">
        <v>9</v>
      </c>
      <c r="EL775" s="1" t="s">
        <v>9</v>
      </c>
      <c r="EM775" s="1" t="s">
        <v>8</v>
      </c>
      <c r="EN775" s="1" t="s">
        <v>8</v>
      </c>
    </row>
    <row r="776" spans="131:144">
      <c r="EA776">
        <v>7</v>
      </c>
      <c r="EB776" s="1" t="s">
        <v>482</v>
      </c>
      <c r="EC776" s="1" t="s">
        <v>406</v>
      </c>
      <c r="ED776" s="1" t="s">
        <v>223</v>
      </c>
      <c r="EE776" s="1" t="s">
        <v>9</v>
      </c>
      <c r="EF776" s="1" t="s">
        <v>1</v>
      </c>
      <c r="EG776" s="1" t="s">
        <v>8</v>
      </c>
      <c r="EH776" s="1" t="s">
        <v>8</v>
      </c>
      <c r="EI776" s="1" t="s">
        <v>12</v>
      </c>
      <c r="EJ776" s="1" t="s">
        <v>1</v>
      </c>
      <c r="EK776" s="1" t="s">
        <v>9</v>
      </c>
      <c r="EL776" s="1" t="s">
        <v>9</v>
      </c>
      <c r="EM776" s="1" t="s">
        <v>8</v>
      </c>
      <c r="EN776" s="1" t="s">
        <v>8</v>
      </c>
    </row>
    <row r="777" spans="131:144">
      <c r="EA777">
        <v>7</v>
      </c>
      <c r="EB777" s="1" t="s">
        <v>482</v>
      </c>
      <c r="EC777" s="1" t="s">
        <v>407</v>
      </c>
      <c r="ED777" s="1" t="s">
        <v>223</v>
      </c>
      <c r="EE777" s="1" t="s">
        <v>9</v>
      </c>
      <c r="EF777" s="1" t="s">
        <v>1</v>
      </c>
      <c r="EG777" s="1" t="s">
        <v>8</v>
      </c>
      <c r="EH777" s="1" t="s">
        <v>8</v>
      </c>
      <c r="EI777" s="1" t="s">
        <v>12</v>
      </c>
      <c r="EJ777" s="1" t="s">
        <v>1</v>
      </c>
      <c r="EK777" s="1" t="s">
        <v>9</v>
      </c>
      <c r="EL777" s="1" t="s">
        <v>9</v>
      </c>
      <c r="EM777" s="1" t="s">
        <v>8</v>
      </c>
      <c r="EN777" s="1" t="s">
        <v>8</v>
      </c>
    </row>
    <row r="778" spans="131:144">
      <c r="EA778">
        <v>7</v>
      </c>
      <c r="EB778" s="1" t="s">
        <v>482</v>
      </c>
      <c r="EC778" s="1" t="s">
        <v>408</v>
      </c>
      <c r="ED778" s="1" t="s">
        <v>223</v>
      </c>
      <c r="EE778" s="1" t="s">
        <v>9</v>
      </c>
      <c r="EF778" s="1" t="s">
        <v>1</v>
      </c>
      <c r="EG778" s="1" t="s">
        <v>8</v>
      </c>
      <c r="EH778" s="1" t="s">
        <v>8</v>
      </c>
      <c r="EI778" s="1" t="s">
        <v>12</v>
      </c>
      <c r="EJ778" s="1" t="s">
        <v>1</v>
      </c>
      <c r="EK778" s="1" t="s">
        <v>9</v>
      </c>
      <c r="EL778" s="1" t="s">
        <v>9</v>
      </c>
      <c r="EM778" s="1" t="s">
        <v>8</v>
      </c>
      <c r="EN778" s="1" t="s">
        <v>8</v>
      </c>
    </row>
    <row r="779" spans="131:144">
      <c r="EA779">
        <v>7</v>
      </c>
      <c r="EB779" s="1" t="s">
        <v>483</v>
      </c>
      <c r="EC779" s="1" t="s">
        <v>404</v>
      </c>
      <c r="ED779" s="1" t="s">
        <v>8</v>
      </c>
      <c r="EE779" s="1" t="s">
        <v>9</v>
      </c>
      <c r="EF779" s="1" t="s">
        <v>8</v>
      </c>
      <c r="EG779" s="1" t="s">
        <v>8</v>
      </c>
      <c r="EH779" s="1" t="s">
        <v>8</v>
      </c>
      <c r="EI779" s="1" t="s">
        <v>12</v>
      </c>
      <c r="EJ779" s="1" t="s">
        <v>1</v>
      </c>
      <c r="EK779" s="1" t="s">
        <v>9</v>
      </c>
      <c r="EL779" s="1" t="s">
        <v>9</v>
      </c>
      <c r="EM779" s="1" t="s">
        <v>8</v>
      </c>
      <c r="EN779" s="1" t="s">
        <v>8</v>
      </c>
    </row>
    <row r="780" spans="131:144">
      <c r="EA780">
        <v>7</v>
      </c>
      <c r="EB780" s="1" t="s">
        <v>483</v>
      </c>
      <c r="EC780" s="1" t="s">
        <v>405</v>
      </c>
      <c r="ED780" s="1" t="s">
        <v>8</v>
      </c>
      <c r="EE780" s="1" t="s">
        <v>9</v>
      </c>
      <c r="EF780" s="1" t="s">
        <v>8</v>
      </c>
      <c r="EG780" s="1" t="s">
        <v>8</v>
      </c>
      <c r="EH780" s="1" t="s">
        <v>8</v>
      </c>
      <c r="EI780" s="1" t="s">
        <v>12</v>
      </c>
      <c r="EJ780" s="1" t="s">
        <v>1</v>
      </c>
      <c r="EK780" s="1" t="s">
        <v>9</v>
      </c>
      <c r="EL780" s="1" t="s">
        <v>9</v>
      </c>
      <c r="EM780" s="1" t="s">
        <v>8</v>
      </c>
      <c r="EN780" s="1" t="s">
        <v>8</v>
      </c>
    </row>
    <row r="781" spans="131:144">
      <c r="EA781">
        <v>7</v>
      </c>
      <c r="EB781" s="1" t="s">
        <v>483</v>
      </c>
      <c r="EC781" s="1" t="s">
        <v>406</v>
      </c>
      <c r="ED781" s="1" t="s">
        <v>8</v>
      </c>
      <c r="EE781" s="1" t="s">
        <v>9</v>
      </c>
      <c r="EF781" s="1" t="s">
        <v>8</v>
      </c>
      <c r="EG781" s="1" t="s">
        <v>8</v>
      </c>
      <c r="EH781" s="1" t="s">
        <v>8</v>
      </c>
      <c r="EI781" s="1" t="s">
        <v>12</v>
      </c>
      <c r="EJ781" s="1" t="s">
        <v>1</v>
      </c>
      <c r="EK781" s="1" t="s">
        <v>9</v>
      </c>
      <c r="EL781" s="1" t="s">
        <v>9</v>
      </c>
      <c r="EM781" s="1" t="s">
        <v>8</v>
      </c>
      <c r="EN781" s="1" t="s">
        <v>8</v>
      </c>
    </row>
    <row r="782" spans="131:144">
      <c r="EA782">
        <v>7</v>
      </c>
      <c r="EB782" s="1" t="s">
        <v>483</v>
      </c>
      <c r="EC782" s="1" t="s">
        <v>407</v>
      </c>
      <c r="ED782" s="1" t="s">
        <v>8</v>
      </c>
      <c r="EE782" s="1" t="s">
        <v>9</v>
      </c>
      <c r="EF782" s="1" t="s">
        <v>8</v>
      </c>
      <c r="EG782" s="1" t="s">
        <v>8</v>
      </c>
      <c r="EH782" s="1" t="s">
        <v>8</v>
      </c>
      <c r="EI782" s="1" t="s">
        <v>12</v>
      </c>
      <c r="EJ782" s="1" t="s">
        <v>1</v>
      </c>
      <c r="EK782" s="1" t="s">
        <v>9</v>
      </c>
      <c r="EL782" s="1" t="s">
        <v>9</v>
      </c>
      <c r="EM782" s="1" t="s">
        <v>8</v>
      </c>
      <c r="EN782" s="1" t="s">
        <v>8</v>
      </c>
    </row>
    <row r="783" spans="131:144">
      <c r="EA783">
        <v>7</v>
      </c>
      <c r="EB783" s="1" t="s">
        <v>483</v>
      </c>
      <c r="EC783" s="1" t="s">
        <v>408</v>
      </c>
      <c r="ED783" s="1" t="s">
        <v>8</v>
      </c>
      <c r="EE783" s="1" t="s">
        <v>9</v>
      </c>
      <c r="EF783" s="1" t="s">
        <v>8</v>
      </c>
      <c r="EG783" s="1" t="s">
        <v>8</v>
      </c>
      <c r="EH783" s="1" t="s">
        <v>8</v>
      </c>
      <c r="EI783" s="1" t="s">
        <v>12</v>
      </c>
      <c r="EJ783" s="1" t="s">
        <v>1</v>
      </c>
      <c r="EK783" s="1" t="s">
        <v>9</v>
      </c>
      <c r="EL783" s="1" t="s">
        <v>9</v>
      </c>
      <c r="EM783" s="1" t="s">
        <v>8</v>
      </c>
      <c r="EN783" s="1" t="s">
        <v>8</v>
      </c>
    </row>
    <row r="784" spans="131:144">
      <c r="EA784">
        <v>7</v>
      </c>
      <c r="EB784" s="1" t="s">
        <v>484</v>
      </c>
      <c r="EC784" s="1" t="s">
        <v>404</v>
      </c>
      <c r="ED784" s="1" t="s">
        <v>223</v>
      </c>
      <c r="EE784" s="1" t="s">
        <v>9</v>
      </c>
      <c r="EF784" s="1" t="s">
        <v>8</v>
      </c>
      <c r="EG784" s="1" t="s">
        <v>8</v>
      </c>
      <c r="EH784" s="1" t="s">
        <v>8</v>
      </c>
      <c r="EI784" s="1" t="s">
        <v>12</v>
      </c>
      <c r="EJ784" s="1" t="s">
        <v>1</v>
      </c>
      <c r="EK784" s="1" t="s">
        <v>9</v>
      </c>
      <c r="EL784" s="1" t="s">
        <v>9</v>
      </c>
      <c r="EM784" s="1" t="s">
        <v>8</v>
      </c>
      <c r="EN784" s="1" t="s">
        <v>8</v>
      </c>
    </row>
    <row r="785" spans="131:144">
      <c r="EA785">
        <v>7</v>
      </c>
      <c r="EB785" s="1" t="s">
        <v>484</v>
      </c>
      <c r="EC785" s="1" t="s">
        <v>405</v>
      </c>
      <c r="ED785" s="1" t="s">
        <v>223</v>
      </c>
      <c r="EE785" s="1" t="s">
        <v>9</v>
      </c>
      <c r="EF785" s="1" t="s">
        <v>8</v>
      </c>
      <c r="EG785" s="1" t="s">
        <v>8</v>
      </c>
      <c r="EH785" s="1" t="s">
        <v>8</v>
      </c>
      <c r="EI785" s="1" t="s">
        <v>12</v>
      </c>
      <c r="EJ785" s="1" t="s">
        <v>1</v>
      </c>
      <c r="EK785" s="1" t="s">
        <v>9</v>
      </c>
      <c r="EL785" s="1" t="s">
        <v>9</v>
      </c>
      <c r="EM785" s="1" t="s">
        <v>8</v>
      </c>
      <c r="EN785" s="1" t="s">
        <v>8</v>
      </c>
    </row>
    <row r="786" spans="131:144">
      <c r="EA786">
        <v>7</v>
      </c>
      <c r="EB786" s="1" t="s">
        <v>484</v>
      </c>
      <c r="EC786" s="1" t="s">
        <v>406</v>
      </c>
      <c r="ED786" s="1" t="s">
        <v>223</v>
      </c>
      <c r="EE786" s="1" t="s">
        <v>9</v>
      </c>
      <c r="EF786" s="1" t="s">
        <v>8</v>
      </c>
      <c r="EG786" s="1" t="s">
        <v>8</v>
      </c>
      <c r="EH786" s="1" t="s">
        <v>8</v>
      </c>
      <c r="EI786" s="1" t="s">
        <v>12</v>
      </c>
      <c r="EJ786" s="1" t="s">
        <v>1</v>
      </c>
      <c r="EK786" s="1" t="s">
        <v>9</v>
      </c>
      <c r="EL786" s="1" t="s">
        <v>9</v>
      </c>
      <c r="EM786" s="1" t="s">
        <v>8</v>
      </c>
      <c r="EN786" s="1" t="s">
        <v>8</v>
      </c>
    </row>
    <row r="787" spans="131:144">
      <c r="EA787">
        <v>7</v>
      </c>
      <c r="EB787" s="1" t="s">
        <v>484</v>
      </c>
      <c r="EC787" s="1" t="s">
        <v>407</v>
      </c>
      <c r="ED787" s="1" t="s">
        <v>223</v>
      </c>
      <c r="EE787" s="1" t="s">
        <v>9</v>
      </c>
      <c r="EF787" s="1" t="s">
        <v>8</v>
      </c>
      <c r="EG787" s="1" t="s">
        <v>8</v>
      </c>
      <c r="EH787" s="1" t="s">
        <v>8</v>
      </c>
      <c r="EI787" s="1" t="s">
        <v>12</v>
      </c>
      <c r="EJ787" s="1" t="s">
        <v>1</v>
      </c>
      <c r="EK787" s="1" t="s">
        <v>9</v>
      </c>
      <c r="EL787" s="1" t="s">
        <v>9</v>
      </c>
      <c r="EM787" s="1" t="s">
        <v>8</v>
      </c>
      <c r="EN787" s="1" t="s">
        <v>8</v>
      </c>
    </row>
    <row r="788" spans="131:144">
      <c r="EA788">
        <v>7</v>
      </c>
      <c r="EB788" s="1" t="s">
        <v>484</v>
      </c>
      <c r="EC788" s="1" t="s">
        <v>408</v>
      </c>
      <c r="ED788" s="1" t="s">
        <v>223</v>
      </c>
      <c r="EE788" s="1" t="s">
        <v>9</v>
      </c>
      <c r="EF788" s="1" t="s">
        <v>8</v>
      </c>
      <c r="EG788" s="1" t="s">
        <v>8</v>
      </c>
      <c r="EH788" s="1" t="s">
        <v>8</v>
      </c>
      <c r="EI788" s="1" t="s">
        <v>12</v>
      </c>
      <c r="EJ788" s="1" t="s">
        <v>1</v>
      </c>
      <c r="EK788" s="1" t="s">
        <v>9</v>
      </c>
      <c r="EL788" s="1" t="s">
        <v>9</v>
      </c>
      <c r="EM788" s="1" t="s">
        <v>8</v>
      </c>
      <c r="EN788" s="1" t="s">
        <v>8</v>
      </c>
    </row>
    <row r="789" spans="131:144">
      <c r="EA789">
        <v>7</v>
      </c>
      <c r="EB789" s="1" t="s">
        <v>485</v>
      </c>
      <c r="EC789" s="1" t="s">
        <v>404</v>
      </c>
      <c r="ED789" s="1" t="s">
        <v>8</v>
      </c>
      <c r="EE789" s="1" t="s">
        <v>9</v>
      </c>
      <c r="EF789" s="1" t="s">
        <v>8</v>
      </c>
      <c r="EG789" s="1" t="s">
        <v>8</v>
      </c>
      <c r="EH789" s="1" t="s">
        <v>8</v>
      </c>
      <c r="EI789" s="1" t="s">
        <v>12</v>
      </c>
      <c r="EJ789" s="1" t="s">
        <v>1</v>
      </c>
      <c r="EK789" s="1" t="s">
        <v>9</v>
      </c>
      <c r="EL789" s="1" t="s">
        <v>9</v>
      </c>
      <c r="EM789" s="1" t="s">
        <v>8</v>
      </c>
      <c r="EN789" s="1" t="s">
        <v>8</v>
      </c>
    </row>
    <row r="790" spans="131:144">
      <c r="EA790">
        <v>7</v>
      </c>
      <c r="EB790" s="1" t="s">
        <v>485</v>
      </c>
      <c r="EC790" s="1" t="s">
        <v>405</v>
      </c>
      <c r="ED790" s="1" t="s">
        <v>8</v>
      </c>
      <c r="EE790" s="1" t="s">
        <v>9</v>
      </c>
      <c r="EF790" s="1" t="s">
        <v>8</v>
      </c>
      <c r="EG790" s="1" t="s">
        <v>8</v>
      </c>
      <c r="EH790" s="1" t="s">
        <v>8</v>
      </c>
      <c r="EI790" s="1" t="s">
        <v>12</v>
      </c>
      <c r="EJ790" s="1" t="s">
        <v>1</v>
      </c>
      <c r="EK790" s="1" t="s">
        <v>9</v>
      </c>
      <c r="EL790" s="1" t="s">
        <v>9</v>
      </c>
      <c r="EM790" s="1" t="s">
        <v>8</v>
      </c>
      <c r="EN790" s="1" t="s">
        <v>8</v>
      </c>
    </row>
    <row r="791" spans="131:144">
      <c r="EA791">
        <v>7</v>
      </c>
      <c r="EB791" s="1" t="s">
        <v>485</v>
      </c>
      <c r="EC791" s="1" t="s">
        <v>406</v>
      </c>
      <c r="ED791" s="1" t="s">
        <v>8</v>
      </c>
      <c r="EE791" s="1" t="s">
        <v>9</v>
      </c>
      <c r="EF791" s="1" t="s">
        <v>8</v>
      </c>
      <c r="EG791" s="1" t="s">
        <v>8</v>
      </c>
      <c r="EH791" s="1" t="s">
        <v>8</v>
      </c>
      <c r="EI791" s="1" t="s">
        <v>12</v>
      </c>
      <c r="EJ791" s="1" t="s">
        <v>1</v>
      </c>
      <c r="EK791" s="1" t="s">
        <v>9</v>
      </c>
      <c r="EL791" s="1" t="s">
        <v>9</v>
      </c>
      <c r="EM791" s="1" t="s">
        <v>8</v>
      </c>
      <c r="EN791" s="1" t="s">
        <v>8</v>
      </c>
    </row>
    <row r="792" spans="131:144">
      <c r="EA792">
        <v>7</v>
      </c>
      <c r="EB792" s="1" t="s">
        <v>485</v>
      </c>
      <c r="EC792" s="1" t="s">
        <v>407</v>
      </c>
      <c r="ED792" s="1" t="s">
        <v>8</v>
      </c>
      <c r="EE792" s="1" t="s">
        <v>9</v>
      </c>
      <c r="EF792" s="1" t="s">
        <v>8</v>
      </c>
      <c r="EG792" s="1" t="s">
        <v>8</v>
      </c>
      <c r="EH792" s="1" t="s">
        <v>8</v>
      </c>
      <c r="EI792" s="1" t="s">
        <v>12</v>
      </c>
      <c r="EJ792" s="1" t="s">
        <v>1</v>
      </c>
      <c r="EK792" s="1" t="s">
        <v>9</v>
      </c>
      <c r="EL792" s="1" t="s">
        <v>9</v>
      </c>
      <c r="EM792" s="1" t="s">
        <v>8</v>
      </c>
      <c r="EN792" s="1" t="s">
        <v>8</v>
      </c>
    </row>
    <row r="793" spans="131:144">
      <c r="EA793">
        <v>7</v>
      </c>
      <c r="EB793" s="1" t="s">
        <v>485</v>
      </c>
      <c r="EC793" s="1" t="s">
        <v>408</v>
      </c>
      <c r="ED793" s="1" t="s">
        <v>8</v>
      </c>
      <c r="EE793" s="1" t="s">
        <v>9</v>
      </c>
      <c r="EF793" s="1" t="s">
        <v>8</v>
      </c>
      <c r="EG793" s="1" t="s">
        <v>8</v>
      </c>
      <c r="EH793" s="1" t="s">
        <v>8</v>
      </c>
      <c r="EI793" s="1" t="s">
        <v>12</v>
      </c>
      <c r="EJ793" s="1" t="s">
        <v>1</v>
      </c>
      <c r="EK793" s="1" t="s">
        <v>9</v>
      </c>
      <c r="EL793" s="1" t="s">
        <v>9</v>
      </c>
      <c r="EM793" s="1" t="s">
        <v>8</v>
      </c>
      <c r="EN793" s="1" t="s">
        <v>8</v>
      </c>
    </row>
    <row r="794" spans="131:144">
      <c r="EA794">
        <v>7</v>
      </c>
      <c r="EB794" s="1" t="s">
        <v>486</v>
      </c>
      <c r="EC794" s="1" t="s">
        <v>404</v>
      </c>
      <c r="ED794" s="1" t="s">
        <v>223</v>
      </c>
      <c r="EE794" s="1" t="s">
        <v>9</v>
      </c>
      <c r="EF794" s="1" t="s">
        <v>1</v>
      </c>
      <c r="EG794" s="1" t="s">
        <v>8</v>
      </c>
      <c r="EH794" s="1" t="s">
        <v>8</v>
      </c>
      <c r="EI794" s="1" t="s">
        <v>12</v>
      </c>
      <c r="EJ794" s="1" t="s">
        <v>1</v>
      </c>
      <c r="EK794" s="1" t="s">
        <v>9</v>
      </c>
      <c r="EL794" s="1" t="s">
        <v>9</v>
      </c>
      <c r="EM794" s="1" t="s">
        <v>8</v>
      </c>
      <c r="EN794" s="1" t="s">
        <v>8</v>
      </c>
    </row>
    <row r="795" spans="131:144">
      <c r="EA795">
        <v>7</v>
      </c>
      <c r="EB795" s="1" t="s">
        <v>486</v>
      </c>
      <c r="EC795" s="1" t="s">
        <v>405</v>
      </c>
      <c r="ED795" s="1" t="s">
        <v>223</v>
      </c>
      <c r="EE795" s="1" t="s">
        <v>9</v>
      </c>
      <c r="EF795" s="1" t="s">
        <v>1</v>
      </c>
      <c r="EG795" s="1" t="s">
        <v>8</v>
      </c>
      <c r="EH795" s="1" t="s">
        <v>8</v>
      </c>
      <c r="EI795" s="1" t="s">
        <v>12</v>
      </c>
      <c r="EJ795" s="1" t="s">
        <v>1</v>
      </c>
      <c r="EK795" s="1" t="s">
        <v>9</v>
      </c>
      <c r="EL795" s="1" t="s">
        <v>9</v>
      </c>
      <c r="EM795" s="1" t="s">
        <v>8</v>
      </c>
      <c r="EN795" s="1" t="s">
        <v>8</v>
      </c>
    </row>
    <row r="796" spans="131:144">
      <c r="EA796">
        <v>7</v>
      </c>
      <c r="EB796" s="1" t="s">
        <v>486</v>
      </c>
      <c r="EC796" s="1" t="s">
        <v>406</v>
      </c>
      <c r="ED796" s="1" t="s">
        <v>223</v>
      </c>
      <c r="EE796" s="1" t="s">
        <v>9</v>
      </c>
      <c r="EF796" s="1" t="s">
        <v>1</v>
      </c>
      <c r="EG796" s="1" t="s">
        <v>8</v>
      </c>
      <c r="EH796" s="1" t="s">
        <v>8</v>
      </c>
      <c r="EI796" s="1" t="s">
        <v>12</v>
      </c>
      <c r="EJ796" s="1" t="s">
        <v>1</v>
      </c>
      <c r="EK796" s="1" t="s">
        <v>9</v>
      </c>
      <c r="EL796" s="1" t="s">
        <v>9</v>
      </c>
      <c r="EM796" s="1" t="s">
        <v>8</v>
      </c>
      <c r="EN796" s="1" t="s">
        <v>8</v>
      </c>
    </row>
    <row r="797" spans="131:144">
      <c r="EA797">
        <v>7</v>
      </c>
      <c r="EB797" s="1" t="s">
        <v>486</v>
      </c>
      <c r="EC797" s="1" t="s">
        <v>407</v>
      </c>
      <c r="ED797" s="1" t="s">
        <v>223</v>
      </c>
      <c r="EE797" s="1" t="s">
        <v>9</v>
      </c>
      <c r="EF797" s="1" t="s">
        <v>1</v>
      </c>
      <c r="EG797" s="1" t="s">
        <v>8</v>
      </c>
      <c r="EH797" s="1" t="s">
        <v>8</v>
      </c>
      <c r="EI797" s="1" t="s">
        <v>12</v>
      </c>
      <c r="EJ797" s="1" t="s">
        <v>1</v>
      </c>
      <c r="EK797" s="1" t="s">
        <v>9</v>
      </c>
      <c r="EL797" s="1" t="s">
        <v>9</v>
      </c>
      <c r="EM797" s="1" t="s">
        <v>8</v>
      </c>
      <c r="EN797" s="1" t="s">
        <v>8</v>
      </c>
    </row>
    <row r="798" spans="131:144">
      <c r="EA798">
        <v>7</v>
      </c>
      <c r="EB798" s="1" t="s">
        <v>486</v>
      </c>
      <c r="EC798" s="1" t="s">
        <v>408</v>
      </c>
      <c r="ED798" s="1" t="s">
        <v>223</v>
      </c>
      <c r="EE798" s="1" t="s">
        <v>9</v>
      </c>
      <c r="EF798" s="1" t="s">
        <v>1</v>
      </c>
      <c r="EG798" s="1" t="s">
        <v>8</v>
      </c>
      <c r="EH798" s="1" t="s">
        <v>8</v>
      </c>
      <c r="EI798" s="1" t="s">
        <v>12</v>
      </c>
      <c r="EJ798" s="1" t="s">
        <v>1</v>
      </c>
      <c r="EK798" s="1" t="s">
        <v>9</v>
      </c>
      <c r="EL798" s="1" t="s">
        <v>9</v>
      </c>
      <c r="EM798" s="1" t="s">
        <v>8</v>
      </c>
      <c r="EN798" s="1" t="s">
        <v>8</v>
      </c>
    </row>
    <row r="799" spans="131:144">
      <c r="EA799">
        <v>7</v>
      </c>
      <c r="EB799" s="1" t="s">
        <v>487</v>
      </c>
      <c r="EC799" s="1" t="s">
        <v>404</v>
      </c>
      <c r="ED799" s="1" t="s">
        <v>8</v>
      </c>
      <c r="EE799" s="1" t="s">
        <v>9</v>
      </c>
      <c r="EF799" s="1" t="s">
        <v>8</v>
      </c>
      <c r="EG799" s="1" t="s">
        <v>8</v>
      </c>
      <c r="EH799" s="1" t="s">
        <v>8</v>
      </c>
      <c r="EI799" s="1" t="s">
        <v>12</v>
      </c>
      <c r="EJ799" s="1" t="s">
        <v>1</v>
      </c>
      <c r="EK799" s="1" t="s">
        <v>9</v>
      </c>
      <c r="EL799" s="1" t="s">
        <v>9</v>
      </c>
      <c r="EM799" s="1" t="s">
        <v>8</v>
      </c>
      <c r="EN799" s="1" t="s">
        <v>8</v>
      </c>
    </row>
    <row r="800" spans="131:144">
      <c r="EA800">
        <v>7</v>
      </c>
      <c r="EB800" s="1" t="s">
        <v>487</v>
      </c>
      <c r="EC800" s="1" t="s">
        <v>405</v>
      </c>
      <c r="ED800" s="1" t="s">
        <v>8</v>
      </c>
      <c r="EE800" s="1" t="s">
        <v>9</v>
      </c>
      <c r="EF800" s="1" t="s">
        <v>8</v>
      </c>
      <c r="EG800" s="1" t="s">
        <v>8</v>
      </c>
      <c r="EH800" s="1" t="s">
        <v>8</v>
      </c>
      <c r="EI800" s="1" t="s">
        <v>12</v>
      </c>
      <c r="EJ800" s="1" t="s">
        <v>1</v>
      </c>
      <c r="EK800" s="1" t="s">
        <v>9</v>
      </c>
      <c r="EL800" s="1" t="s">
        <v>9</v>
      </c>
      <c r="EM800" s="1" t="s">
        <v>8</v>
      </c>
      <c r="EN800" s="1" t="s">
        <v>8</v>
      </c>
    </row>
    <row r="801" spans="131:144">
      <c r="EA801">
        <v>7</v>
      </c>
      <c r="EB801" s="1" t="s">
        <v>487</v>
      </c>
      <c r="EC801" s="1" t="s">
        <v>406</v>
      </c>
      <c r="ED801" s="1" t="s">
        <v>8</v>
      </c>
      <c r="EE801" s="1" t="s">
        <v>9</v>
      </c>
      <c r="EF801" s="1" t="s">
        <v>8</v>
      </c>
      <c r="EG801" s="1" t="s">
        <v>8</v>
      </c>
      <c r="EH801" s="1" t="s">
        <v>8</v>
      </c>
      <c r="EI801" s="1" t="s">
        <v>12</v>
      </c>
      <c r="EJ801" s="1" t="s">
        <v>1</v>
      </c>
      <c r="EK801" s="1" t="s">
        <v>9</v>
      </c>
      <c r="EL801" s="1" t="s">
        <v>9</v>
      </c>
      <c r="EM801" s="1" t="s">
        <v>8</v>
      </c>
      <c r="EN801" s="1" t="s">
        <v>8</v>
      </c>
    </row>
    <row r="802" spans="131:144">
      <c r="EA802">
        <v>7</v>
      </c>
      <c r="EB802" s="1" t="s">
        <v>487</v>
      </c>
      <c r="EC802" s="1" t="s">
        <v>407</v>
      </c>
      <c r="ED802" s="1" t="s">
        <v>8</v>
      </c>
      <c r="EE802" s="1" t="s">
        <v>9</v>
      </c>
      <c r="EF802" s="1" t="s">
        <v>8</v>
      </c>
      <c r="EG802" s="1" t="s">
        <v>8</v>
      </c>
      <c r="EH802" s="1" t="s">
        <v>8</v>
      </c>
      <c r="EI802" s="1" t="s">
        <v>12</v>
      </c>
      <c r="EJ802" s="1" t="s">
        <v>1</v>
      </c>
      <c r="EK802" s="1" t="s">
        <v>9</v>
      </c>
      <c r="EL802" s="1" t="s">
        <v>9</v>
      </c>
      <c r="EM802" s="1" t="s">
        <v>8</v>
      </c>
      <c r="EN802" s="1" t="s">
        <v>8</v>
      </c>
    </row>
    <row r="803" spans="131:144">
      <c r="EA803">
        <v>7</v>
      </c>
      <c r="EB803" s="1" t="s">
        <v>487</v>
      </c>
      <c r="EC803" s="1" t="s">
        <v>408</v>
      </c>
      <c r="ED803" s="1" t="s">
        <v>8</v>
      </c>
      <c r="EE803" s="1" t="s">
        <v>9</v>
      </c>
      <c r="EF803" s="1" t="s">
        <v>8</v>
      </c>
      <c r="EG803" s="1" t="s">
        <v>8</v>
      </c>
      <c r="EH803" s="1" t="s">
        <v>8</v>
      </c>
      <c r="EI803" s="1" t="s">
        <v>12</v>
      </c>
      <c r="EJ803" s="1" t="s">
        <v>1</v>
      </c>
      <c r="EK803" s="1" t="s">
        <v>9</v>
      </c>
      <c r="EL803" s="1" t="s">
        <v>9</v>
      </c>
      <c r="EM803" s="1" t="s">
        <v>8</v>
      </c>
      <c r="EN803" s="1" t="s">
        <v>8</v>
      </c>
    </row>
    <row r="804" spans="131:144">
      <c r="EA804">
        <v>7</v>
      </c>
      <c r="EB804" s="1" t="s">
        <v>488</v>
      </c>
      <c r="EC804" s="1" t="s">
        <v>404</v>
      </c>
      <c r="ED804" s="1" t="s">
        <v>223</v>
      </c>
      <c r="EE804" s="1" t="s">
        <v>9</v>
      </c>
      <c r="EF804" s="1" t="s">
        <v>8</v>
      </c>
      <c r="EG804" s="1" t="s">
        <v>8</v>
      </c>
      <c r="EH804" s="1" t="s">
        <v>8</v>
      </c>
      <c r="EI804" s="1" t="s">
        <v>12</v>
      </c>
      <c r="EJ804" s="1" t="s">
        <v>1</v>
      </c>
      <c r="EK804" s="1" t="s">
        <v>9</v>
      </c>
      <c r="EL804" s="1" t="s">
        <v>9</v>
      </c>
      <c r="EM804" s="1" t="s">
        <v>8</v>
      </c>
      <c r="EN804" s="1" t="s">
        <v>8</v>
      </c>
    </row>
    <row r="805" spans="131:144">
      <c r="EA805">
        <v>7</v>
      </c>
      <c r="EB805" s="1" t="s">
        <v>488</v>
      </c>
      <c r="EC805" s="1" t="s">
        <v>405</v>
      </c>
      <c r="ED805" s="1" t="s">
        <v>223</v>
      </c>
      <c r="EE805" s="1" t="s">
        <v>9</v>
      </c>
      <c r="EF805" s="1" t="s">
        <v>8</v>
      </c>
      <c r="EG805" s="1" t="s">
        <v>8</v>
      </c>
      <c r="EH805" s="1" t="s">
        <v>8</v>
      </c>
      <c r="EI805" s="1" t="s">
        <v>12</v>
      </c>
      <c r="EJ805" s="1" t="s">
        <v>1</v>
      </c>
      <c r="EK805" s="1" t="s">
        <v>9</v>
      </c>
      <c r="EL805" s="1" t="s">
        <v>9</v>
      </c>
      <c r="EM805" s="1" t="s">
        <v>8</v>
      </c>
      <c r="EN805" s="1" t="s">
        <v>8</v>
      </c>
    </row>
    <row r="806" spans="131:144">
      <c r="EA806">
        <v>7</v>
      </c>
      <c r="EB806" s="1" t="s">
        <v>488</v>
      </c>
      <c r="EC806" s="1" t="s">
        <v>406</v>
      </c>
      <c r="ED806" s="1" t="s">
        <v>223</v>
      </c>
      <c r="EE806" s="1" t="s">
        <v>9</v>
      </c>
      <c r="EF806" s="1" t="s">
        <v>8</v>
      </c>
      <c r="EG806" s="1" t="s">
        <v>8</v>
      </c>
      <c r="EH806" s="1" t="s">
        <v>8</v>
      </c>
      <c r="EI806" s="1" t="s">
        <v>12</v>
      </c>
      <c r="EJ806" s="1" t="s">
        <v>1</v>
      </c>
      <c r="EK806" s="1" t="s">
        <v>9</v>
      </c>
      <c r="EL806" s="1" t="s">
        <v>9</v>
      </c>
      <c r="EM806" s="1" t="s">
        <v>8</v>
      </c>
      <c r="EN806" s="1" t="s">
        <v>8</v>
      </c>
    </row>
    <row r="807" spans="131:144">
      <c r="EA807">
        <v>7</v>
      </c>
      <c r="EB807" s="1" t="s">
        <v>488</v>
      </c>
      <c r="EC807" s="1" t="s">
        <v>407</v>
      </c>
      <c r="ED807" s="1" t="s">
        <v>223</v>
      </c>
      <c r="EE807" s="1" t="s">
        <v>9</v>
      </c>
      <c r="EF807" s="1" t="s">
        <v>8</v>
      </c>
      <c r="EG807" s="1" t="s">
        <v>8</v>
      </c>
      <c r="EH807" s="1" t="s">
        <v>8</v>
      </c>
      <c r="EI807" s="1" t="s">
        <v>12</v>
      </c>
      <c r="EJ807" s="1" t="s">
        <v>1</v>
      </c>
      <c r="EK807" s="1" t="s">
        <v>9</v>
      </c>
      <c r="EL807" s="1" t="s">
        <v>9</v>
      </c>
      <c r="EM807" s="1" t="s">
        <v>8</v>
      </c>
      <c r="EN807" s="1" t="s">
        <v>8</v>
      </c>
    </row>
    <row r="808" spans="131:144">
      <c r="EA808">
        <v>7</v>
      </c>
      <c r="EB808" s="1" t="s">
        <v>488</v>
      </c>
      <c r="EC808" s="1" t="s">
        <v>408</v>
      </c>
      <c r="ED808" s="1" t="s">
        <v>223</v>
      </c>
      <c r="EE808" s="1" t="s">
        <v>9</v>
      </c>
      <c r="EF808" s="1" t="s">
        <v>8</v>
      </c>
      <c r="EG808" s="1" t="s">
        <v>8</v>
      </c>
      <c r="EH808" s="1" t="s">
        <v>8</v>
      </c>
      <c r="EI808" s="1" t="s">
        <v>12</v>
      </c>
      <c r="EJ808" s="1" t="s">
        <v>1</v>
      </c>
      <c r="EK808" s="1" t="s">
        <v>9</v>
      </c>
      <c r="EL808" s="1" t="s">
        <v>9</v>
      </c>
      <c r="EM808" s="1" t="s">
        <v>8</v>
      </c>
      <c r="EN808" s="1" t="s">
        <v>8</v>
      </c>
    </row>
    <row r="809" spans="131:144">
      <c r="EA809">
        <v>7</v>
      </c>
      <c r="EB809" s="1" t="s">
        <v>489</v>
      </c>
      <c r="EC809" s="1" t="s">
        <v>404</v>
      </c>
      <c r="ED809" s="1" t="s">
        <v>8</v>
      </c>
      <c r="EE809" s="1" t="s">
        <v>9</v>
      </c>
      <c r="EF809" s="1" t="s">
        <v>8</v>
      </c>
      <c r="EG809" s="1" t="s">
        <v>8</v>
      </c>
      <c r="EH809" s="1" t="s">
        <v>8</v>
      </c>
      <c r="EI809" s="1" t="s">
        <v>12</v>
      </c>
      <c r="EJ809" s="1" t="s">
        <v>1</v>
      </c>
      <c r="EK809" s="1" t="s">
        <v>9</v>
      </c>
      <c r="EL809" s="1" t="s">
        <v>9</v>
      </c>
      <c r="EM809" s="1" t="s">
        <v>8</v>
      </c>
      <c r="EN809" s="1" t="s">
        <v>8</v>
      </c>
    </row>
    <row r="810" spans="131:144">
      <c r="EA810">
        <v>7</v>
      </c>
      <c r="EB810" s="1" t="s">
        <v>489</v>
      </c>
      <c r="EC810" s="1" t="s">
        <v>405</v>
      </c>
      <c r="ED810" s="1" t="s">
        <v>8</v>
      </c>
      <c r="EE810" s="1" t="s">
        <v>9</v>
      </c>
      <c r="EF810" s="1" t="s">
        <v>8</v>
      </c>
      <c r="EG810" s="1" t="s">
        <v>8</v>
      </c>
      <c r="EH810" s="1" t="s">
        <v>8</v>
      </c>
      <c r="EI810" s="1" t="s">
        <v>12</v>
      </c>
      <c r="EJ810" s="1" t="s">
        <v>1</v>
      </c>
      <c r="EK810" s="1" t="s">
        <v>9</v>
      </c>
      <c r="EL810" s="1" t="s">
        <v>9</v>
      </c>
      <c r="EM810" s="1" t="s">
        <v>8</v>
      </c>
      <c r="EN810" s="1" t="s">
        <v>8</v>
      </c>
    </row>
    <row r="811" spans="131:144">
      <c r="EA811">
        <v>7</v>
      </c>
      <c r="EB811" s="1" t="s">
        <v>489</v>
      </c>
      <c r="EC811" s="1" t="s">
        <v>406</v>
      </c>
      <c r="ED811" s="1" t="s">
        <v>8</v>
      </c>
      <c r="EE811" s="1" t="s">
        <v>9</v>
      </c>
      <c r="EF811" s="1" t="s">
        <v>8</v>
      </c>
      <c r="EG811" s="1" t="s">
        <v>8</v>
      </c>
      <c r="EH811" s="1" t="s">
        <v>8</v>
      </c>
      <c r="EI811" s="1" t="s">
        <v>12</v>
      </c>
      <c r="EJ811" s="1" t="s">
        <v>1</v>
      </c>
      <c r="EK811" s="1" t="s">
        <v>9</v>
      </c>
      <c r="EL811" s="1" t="s">
        <v>9</v>
      </c>
      <c r="EM811" s="1" t="s">
        <v>8</v>
      </c>
      <c r="EN811" s="1" t="s">
        <v>8</v>
      </c>
    </row>
    <row r="812" spans="131:144">
      <c r="EA812">
        <v>7</v>
      </c>
      <c r="EB812" s="1" t="s">
        <v>489</v>
      </c>
      <c r="EC812" s="1" t="s">
        <v>407</v>
      </c>
      <c r="ED812" s="1" t="s">
        <v>8</v>
      </c>
      <c r="EE812" s="1" t="s">
        <v>9</v>
      </c>
      <c r="EF812" s="1" t="s">
        <v>8</v>
      </c>
      <c r="EG812" s="1" t="s">
        <v>8</v>
      </c>
      <c r="EH812" s="1" t="s">
        <v>8</v>
      </c>
      <c r="EI812" s="1" t="s">
        <v>12</v>
      </c>
      <c r="EJ812" s="1" t="s">
        <v>1</v>
      </c>
      <c r="EK812" s="1" t="s">
        <v>9</v>
      </c>
      <c r="EL812" s="1" t="s">
        <v>9</v>
      </c>
      <c r="EM812" s="1" t="s">
        <v>8</v>
      </c>
      <c r="EN812" s="1" t="s">
        <v>8</v>
      </c>
    </row>
    <row r="813" spans="131:144">
      <c r="EA813">
        <v>7</v>
      </c>
      <c r="EB813" s="1" t="s">
        <v>489</v>
      </c>
      <c r="EC813" s="1" t="s">
        <v>408</v>
      </c>
      <c r="ED813" s="1" t="s">
        <v>8</v>
      </c>
      <c r="EE813" s="1" t="s">
        <v>9</v>
      </c>
      <c r="EF813" s="1" t="s">
        <v>8</v>
      </c>
      <c r="EG813" s="1" t="s">
        <v>8</v>
      </c>
      <c r="EH813" s="1" t="s">
        <v>8</v>
      </c>
      <c r="EI813" s="1" t="s">
        <v>12</v>
      </c>
      <c r="EJ813" s="1" t="s">
        <v>1</v>
      </c>
      <c r="EK813" s="1" t="s">
        <v>9</v>
      </c>
      <c r="EL813" s="1" t="s">
        <v>9</v>
      </c>
      <c r="EM813" s="1" t="s">
        <v>8</v>
      </c>
      <c r="EN813" s="1" t="s">
        <v>8</v>
      </c>
    </row>
    <row r="814" spans="131:144">
      <c r="EA814">
        <v>7</v>
      </c>
      <c r="EB814" s="1" t="s">
        <v>490</v>
      </c>
      <c r="EC814" s="1" t="s">
        <v>404</v>
      </c>
      <c r="ED814" s="1" t="s">
        <v>506</v>
      </c>
      <c r="EE814" s="1" t="s">
        <v>9</v>
      </c>
      <c r="EF814" s="1" t="s">
        <v>8</v>
      </c>
      <c r="EG814" s="1" t="s">
        <v>8</v>
      </c>
      <c r="EH814" s="1" t="s">
        <v>8</v>
      </c>
      <c r="EI814" s="1" t="s">
        <v>12</v>
      </c>
      <c r="EJ814" s="1" t="s">
        <v>1</v>
      </c>
      <c r="EK814" s="1" t="s">
        <v>9</v>
      </c>
      <c r="EL814" s="1" t="s">
        <v>9</v>
      </c>
      <c r="EM814" s="1" t="s">
        <v>8</v>
      </c>
      <c r="EN814" s="1" t="s">
        <v>8</v>
      </c>
    </row>
    <row r="815" spans="131:144">
      <c r="EA815">
        <v>7</v>
      </c>
      <c r="EB815" s="1" t="s">
        <v>490</v>
      </c>
      <c r="EC815" s="1" t="s">
        <v>405</v>
      </c>
      <c r="ED815" s="1" t="s">
        <v>506</v>
      </c>
      <c r="EE815" s="1" t="s">
        <v>9</v>
      </c>
      <c r="EF815" s="1" t="s">
        <v>8</v>
      </c>
      <c r="EG815" s="1" t="s">
        <v>8</v>
      </c>
      <c r="EH815" s="1" t="s">
        <v>8</v>
      </c>
      <c r="EI815" s="1" t="s">
        <v>12</v>
      </c>
      <c r="EJ815" s="1" t="s">
        <v>1</v>
      </c>
      <c r="EK815" s="1" t="s">
        <v>9</v>
      </c>
      <c r="EL815" s="1" t="s">
        <v>9</v>
      </c>
      <c r="EM815" s="1" t="s">
        <v>8</v>
      </c>
      <c r="EN815" s="1" t="s">
        <v>8</v>
      </c>
    </row>
    <row r="816" spans="131:144">
      <c r="EA816">
        <v>7</v>
      </c>
      <c r="EB816" s="1" t="s">
        <v>490</v>
      </c>
      <c r="EC816" s="1" t="s">
        <v>406</v>
      </c>
      <c r="ED816" s="1" t="s">
        <v>506</v>
      </c>
      <c r="EE816" s="1" t="s">
        <v>9</v>
      </c>
      <c r="EF816" s="1" t="s">
        <v>8</v>
      </c>
      <c r="EG816" s="1" t="s">
        <v>8</v>
      </c>
      <c r="EH816" s="1" t="s">
        <v>8</v>
      </c>
      <c r="EI816" s="1" t="s">
        <v>12</v>
      </c>
      <c r="EJ816" s="1" t="s">
        <v>1</v>
      </c>
      <c r="EK816" s="1" t="s">
        <v>9</v>
      </c>
      <c r="EL816" s="1" t="s">
        <v>9</v>
      </c>
      <c r="EM816" s="1" t="s">
        <v>8</v>
      </c>
      <c r="EN816" s="1" t="s">
        <v>8</v>
      </c>
    </row>
    <row r="817" spans="131:144">
      <c r="EA817">
        <v>7</v>
      </c>
      <c r="EB817" s="1" t="s">
        <v>490</v>
      </c>
      <c r="EC817" s="1" t="s">
        <v>407</v>
      </c>
      <c r="ED817" s="1" t="s">
        <v>506</v>
      </c>
      <c r="EE817" s="1" t="s">
        <v>9</v>
      </c>
      <c r="EF817" s="1" t="s">
        <v>8</v>
      </c>
      <c r="EG817" s="1" t="s">
        <v>8</v>
      </c>
      <c r="EH817" s="1" t="s">
        <v>8</v>
      </c>
      <c r="EI817" s="1" t="s">
        <v>12</v>
      </c>
      <c r="EJ817" s="1" t="s">
        <v>1</v>
      </c>
      <c r="EK817" s="1" t="s">
        <v>9</v>
      </c>
      <c r="EL817" s="1" t="s">
        <v>9</v>
      </c>
      <c r="EM817" s="1" t="s">
        <v>8</v>
      </c>
      <c r="EN817" s="1" t="s">
        <v>8</v>
      </c>
    </row>
    <row r="818" spans="131:144">
      <c r="EA818">
        <v>7</v>
      </c>
      <c r="EB818" s="1" t="s">
        <v>490</v>
      </c>
      <c r="EC818" s="1" t="s">
        <v>408</v>
      </c>
      <c r="ED818" s="1" t="s">
        <v>506</v>
      </c>
      <c r="EE818" s="1" t="s">
        <v>9</v>
      </c>
      <c r="EF818" s="1" t="s">
        <v>8</v>
      </c>
      <c r="EG818" s="1" t="s">
        <v>8</v>
      </c>
      <c r="EH818" s="1" t="s">
        <v>8</v>
      </c>
      <c r="EI818" s="1" t="s">
        <v>12</v>
      </c>
      <c r="EJ818" s="1" t="s">
        <v>1</v>
      </c>
      <c r="EK818" s="1" t="s">
        <v>9</v>
      </c>
      <c r="EL818" s="1" t="s">
        <v>9</v>
      </c>
      <c r="EM818" s="1" t="s">
        <v>8</v>
      </c>
      <c r="EN818" s="1" t="s">
        <v>8</v>
      </c>
    </row>
    <row r="819" spans="131:144">
      <c r="EA819">
        <v>7</v>
      </c>
      <c r="EB819" s="1" t="s">
        <v>491</v>
      </c>
      <c r="EC819" s="1" t="s">
        <v>404</v>
      </c>
      <c r="ED819" s="1" t="s">
        <v>223</v>
      </c>
      <c r="EE819" s="1" t="s">
        <v>9</v>
      </c>
      <c r="EF819" s="1" t="s">
        <v>8</v>
      </c>
      <c r="EG819" s="1" t="s">
        <v>8</v>
      </c>
      <c r="EH819" s="1" t="s">
        <v>8</v>
      </c>
      <c r="EI819" s="1" t="s">
        <v>12</v>
      </c>
      <c r="EJ819" s="1" t="s">
        <v>1</v>
      </c>
      <c r="EK819" s="1" t="s">
        <v>9</v>
      </c>
      <c r="EL819" s="1" t="s">
        <v>9</v>
      </c>
      <c r="EM819" s="1" t="s">
        <v>8</v>
      </c>
      <c r="EN819" s="1" t="s">
        <v>8</v>
      </c>
    </row>
    <row r="820" spans="131:144">
      <c r="EA820">
        <v>7</v>
      </c>
      <c r="EB820" s="1" t="s">
        <v>491</v>
      </c>
      <c r="EC820" s="1" t="s">
        <v>405</v>
      </c>
      <c r="ED820" s="1" t="s">
        <v>223</v>
      </c>
      <c r="EE820" s="1" t="s">
        <v>9</v>
      </c>
      <c r="EF820" s="1" t="s">
        <v>8</v>
      </c>
      <c r="EG820" s="1" t="s">
        <v>8</v>
      </c>
      <c r="EH820" s="1" t="s">
        <v>8</v>
      </c>
      <c r="EI820" s="1" t="s">
        <v>12</v>
      </c>
      <c r="EJ820" s="1" t="s">
        <v>1</v>
      </c>
      <c r="EK820" s="1" t="s">
        <v>9</v>
      </c>
      <c r="EL820" s="1" t="s">
        <v>9</v>
      </c>
      <c r="EM820" s="1" t="s">
        <v>8</v>
      </c>
      <c r="EN820" s="1" t="s">
        <v>8</v>
      </c>
    </row>
    <row r="821" spans="131:144">
      <c r="EA821">
        <v>7</v>
      </c>
      <c r="EB821" s="1" t="s">
        <v>491</v>
      </c>
      <c r="EC821" s="1" t="s">
        <v>406</v>
      </c>
      <c r="ED821" s="1" t="s">
        <v>223</v>
      </c>
      <c r="EE821" s="1" t="s">
        <v>9</v>
      </c>
      <c r="EF821" s="1" t="s">
        <v>8</v>
      </c>
      <c r="EG821" s="1" t="s">
        <v>8</v>
      </c>
      <c r="EH821" s="1" t="s">
        <v>8</v>
      </c>
      <c r="EI821" s="1" t="s">
        <v>12</v>
      </c>
      <c r="EJ821" s="1" t="s">
        <v>1</v>
      </c>
      <c r="EK821" s="1" t="s">
        <v>9</v>
      </c>
      <c r="EL821" s="1" t="s">
        <v>9</v>
      </c>
      <c r="EM821" s="1" t="s">
        <v>8</v>
      </c>
      <c r="EN821" s="1" t="s">
        <v>8</v>
      </c>
    </row>
    <row r="822" spans="131:144">
      <c r="EA822">
        <v>7</v>
      </c>
      <c r="EB822" s="1" t="s">
        <v>491</v>
      </c>
      <c r="EC822" s="1" t="s">
        <v>407</v>
      </c>
      <c r="ED822" s="1" t="s">
        <v>223</v>
      </c>
      <c r="EE822" s="1" t="s">
        <v>9</v>
      </c>
      <c r="EF822" s="1" t="s">
        <v>8</v>
      </c>
      <c r="EG822" s="1" t="s">
        <v>8</v>
      </c>
      <c r="EH822" s="1" t="s">
        <v>8</v>
      </c>
      <c r="EI822" s="1" t="s">
        <v>12</v>
      </c>
      <c r="EJ822" s="1" t="s">
        <v>1</v>
      </c>
      <c r="EK822" s="1" t="s">
        <v>9</v>
      </c>
      <c r="EL822" s="1" t="s">
        <v>9</v>
      </c>
      <c r="EM822" s="1" t="s">
        <v>8</v>
      </c>
      <c r="EN822" s="1" t="s">
        <v>8</v>
      </c>
    </row>
    <row r="823" spans="131:144">
      <c r="EA823">
        <v>7</v>
      </c>
      <c r="EB823" s="1" t="s">
        <v>491</v>
      </c>
      <c r="EC823" s="1" t="s">
        <v>408</v>
      </c>
      <c r="ED823" s="1" t="s">
        <v>223</v>
      </c>
      <c r="EE823" s="1" t="s">
        <v>9</v>
      </c>
      <c r="EF823" s="1" t="s">
        <v>8</v>
      </c>
      <c r="EG823" s="1" t="s">
        <v>8</v>
      </c>
      <c r="EH823" s="1" t="s">
        <v>8</v>
      </c>
      <c r="EI823" s="1" t="s">
        <v>12</v>
      </c>
      <c r="EJ823" s="1" t="s">
        <v>1</v>
      </c>
      <c r="EK823" s="1" t="s">
        <v>9</v>
      </c>
      <c r="EL823" s="1" t="s">
        <v>9</v>
      </c>
      <c r="EM823" s="1" t="s">
        <v>8</v>
      </c>
      <c r="EN823" s="1" t="s">
        <v>8</v>
      </c>
    </row>
    <row r="824" spans="131:144">
      <c r="EA824">
        <v>7</v>
      </c>
      <c r="EB824" s="1" t="s">
        <v>492</v>
      </c>
      <c r="EC824" s="1" t="s">
        <v>404</v>
      </c>
      <c r="ED824" s="1" t="s">
        <v>506</v>
      </c>
      <c r="EE824" s="1" t="s">
        <v>9</v>
      </c>
      <c r="EF824" s="1" t="s">
        <v>8</v>
      </c>
      <c r="EG824" s="1" t="s">
        <v>8</v>
      </c>
      <c r="EH824" s="1" t="s">
        <v>8</v>
      </c>
      <c r="EI824" s="1" t="s">
        <v>12</v>
      </c>
      <c r="EJ824" s="1" t="s">
        <v>1</v>
      </c>
      <c r="EK824" s="1" t="s">
        <v>9</v>
      </c>
      <c r="EL824" s="1" t="s">
        <v>9</v>
      </c>
      <c r="EM824" s="1" t="s">
        <v>8</v>
      </c>
      <c r="EN824" s="1" t="s">
        <v>8</v>
      </c>
    </row>
    <row r="825" spans="131:144">
      <c r="EA825">
        <v>7</v>
      </c>
      <c r="EB825" s="1" t="s">
        <v>492</v>
      </c>
      <c r="EC825" s="1" t="s">
        <v>405</v>
      </c>
      <c r="ED825" s="1" t="s">
        <v>506</v>
      </c>
      <c r="EE825" s="1" t="s">
        <v>9</v>
      </c>
      <c r="EF825" s="1" t="s">
        <v>8</v>
      </c>
      <c r="EG825" s="1" t="s">
        <v>8</v>
      </c>
      <c r="EH825" s="1" t="s">
        <v>8</v>
      </c>
      <c r="EI825" s="1" t="s">
        <v>12</v>
      </c>
      <c r="EJ825" s="1" t="s">
        <v>1</v>
      </c>
      <c r="EK825" s="1" t="s">
        <v>9</v>
      </c>
      <c r="EL825" s="1" t="s">
        <v>9</v>
      </c>
      <c r="EM825" s="1" t="s">
        <v>8</v>
      </c>
      <c r="EN825" s="1" t="s">
        <v>8</v>
      </c>
    </row>
    <row r="826" spans="131:144">
      <c r="EA826">
        <v>7</v>
      </c>
      <c r="EB826" s="1" t="s">
        <v>492</v>
      </c>
      <c r="EC826" s="1" t="s">
        <v>406</v>
      </c>
      <c r="ED826" s="1" t="s">
        <v>506</v>
      </c>
      <c r="EE826" s="1" t="s">
        <v>9</v>
      </c>
      <c r="EF826" s="1" t="s">
        <v>8</v>
      </c>
      <c r="EG826" s="1" t="s">
        <v>8</v>
      </c>
      <c r="EH826" s="1" t="s">
        <v>8</v>
      </c>
      <c r="EI826" s="1" t="s">
        <v>12</v>
      </c>
      <c r="EJ826" s="1" t="s">
        <v>1</v>
      </c>
      <c r="EK826" s="1" t="s">
        <v>9</v>
      </c>
      <c r="EL826" s="1" t="s">
        <v>9</v>
      </c>
      <c r="EM826" s="1" t="s">
        <v>8</v>
      </c>
      <c r="EN826" s="1" t="s">
        <v>8</v>
      </c>
    </row>
    <row r="827" spans="131:144">
      <c r="EA827">
        <v>7</v>
      </c>
      <c r="EB827" s="1" t="s">
        <v>492</v>
      </c>
      <c r="EC827" s="1" t="s">
        <v>407</v>
      </c>
      <c r="ED827" s="1" t="s">
        <v>506</v>
      </c>
      <c r="EE827" s="1" t="s">
        <v>9</v>
      </c>
      <c r="EF827" s="1" t="s">
        <v>8</v>
      </c>
      <c r="EG827" s="1" t="s">
        <v>8</v>
      </c>
      <c r="EH827" s="1" t="s">
        <v>8</v>
      </c>
      <c r="EI827" s="1" t="s">
        <v>12</v>
      </c>
      <c r="EJ827" s="1" t="s">
        <v>1</v>
      </c>
      <c r="EK827" s="1" t="s">
        <v>9</v>
      </c>
      <c r="EL827" s="1" t="s">
        <v>9</v>
      </c>
      <c r="EM827" s="1" t="s">
        <v>8</v>
      </c>
      <c r="EN827" s="1" t="s">
        <v>8</v>
      </c>
    </row>
    <row r="828" spans="131:144">
      <c r="EA828">
        <v>7</v>
      </c>
      <c r="EB828" s="1" t="s">
        <v>492</v>
      </c>
      <c r="EC828" s="1" t="s">
        <v>408</v>
      </c>
      <c r="ED828" s="1" t="s">
        <v>506</v>
      </c>
      <c r="EE828" s="1" t="s">
        <v>9</v>
      </c>
      <c r="EF828" s="1" t="s">
        <v>8</v>
      </c>
      <c r="EG828" s="1" t="s">
        <v>8</v>
      </c>
      <c r="EH828" s="1" t="s">
        <v>8</v>
      </c>
      <c r="EI828" s="1" t="s">
        <v>12</v>
      </c>
      <c r="EJ828" s="1" t="s">
        <v>1</v>
      </c>
      <c r="EK828" s="1" t="s">
        <v>9</v>
      </c>
      <c r="EL828" s="1" t="s">
        <v>9</v>
      </c>
      <c r="EM828" s="1" t="s">
        <v>8</v>
      </c>
      <c r="EN828" s="1" t="s">
        <v>8</v>
      </c>
    </row>
    <row r="829" spans="131:144">
      <c r="EA829">
        <v>7</v>
      </c>
      <c r="EB829" s="1" t="s">
        <v>493</v>
      </c>
      <c r="EC829" s="1" t="s">
        <v>404</v>
      </c>
      <c r="ED829" s="1" t="s">
        <v>223</v>
      </c>
      <c r="EE829" s="1" t="s">
        <v>9</v>
      </c>
      <c r="EF829" s="1" t="s">
        <v>1</v>
      </c>
      <c r="EG829" s="1" t="s">
        <v>8</v>
      </c>
      <c r="EH829" s="1" t="s">
        <v>8</v>
      </c>
      <c r="EI829" s="1" t="s">
        <v>12</v>
      </c>
      <c r="EJ829" s="1" t="s">
        <v>1</v>
      </c>
      <c r="EK829" s="1" t="s">
        <v>9</v>
      </c>
      <c r="EL829" s="1" t="s">
        <v>9</v>
      </c>
      <c r="EM829" s="1" t="s">
        <v>8</v>
      </c>
      <c r="EN829" s="1" t="s">
        <v>8</v>
      </c>
    </row>
    <row r="830" spans="131:144">
      <c r="EA830">
        <v>7</v>
      </c>
      <c r="EB830" s="1" t="s">
        <v>493</v>
      </c>
      <c r="EC830" s="1" t="s">
        <v>405</v>
      </c>
      <c r="ED830" s="1" t="s">
        <v>223</v>
      </c>
      <c r="EE830" s="1" t="s">
        <v>9</v>
      </c>
      <c r="EF830" s="1" t="s">
        <v>1</v>
      </c>
      <c r="EG830" s="1" t="s">
        <v>8</v>
      </c>
      <c r="EH830" s="1" t="s">
        <v>8</v>
      </c>
      <c r="EI830" s="1" t="s">
        <v>12</v>
      </c>
      <c r="EJ830" s="1" t="s">
        <v>1</v>
      </c>
      <c r="EK830" s="1" t="s">
        <v>9</v>
      </c>
      <c r="EL830" s="1" t="s">
        <v>9</v>
      </c>
      <c r="EM830" s="1" t="s">
        <v>8</v>
      </c>
      <c r="EN830" s="1" t="s">
        <v>8</v>
      </c>
    </row>
    <row r="831" spans="131:144">
      <c r="EA831">
        <v>7</v>
      </c>
      <c r="EB831" s="1" t="s">
        <v>493</v>
      </c>
      <c r="EC831" s="1" t="s">
        <v>406</v>
      </c>
      <c r="ED831" s="1" t="s">
        <v>223</v>
      </c>
      <c r="EE831" s="1" t="s">
        <v>9</v>
      </c>
      <c r="EF831" s="1" t="s">
        <v>1</v>
      </c>
      <c r="EG831" s="1" t="s">
        <v>8</v>
      </c>
      <c r="EH831" s="1" t="s">
        <v>8</v>
      </c>
      <c r="EI831" s="1" t="s">
        <v>12</v>
      </c>
      <c r="EJ831" s="1" t="s">
        <v>1</v>
      </c>
      <c r="EK831" s="1" t="s">
        <v>9</v>
      </c>
      <c r="EL831" s="1" t="s">
        <v>9</v>
      </c>
      <c r="EM831" s="1" t="s">
        <v>8</v>
      </c>
      <c r="EN831" s="1" t="s">
        <v>8</v>
      </c>
    </row>
    <row r="832" spans="131:144">
      <c r="EA832">
        <v>7</v>
      </c>
      <c r="EB832" s="1" t="s">
        <v>493</v>
      </c>
      <c r="EC832" s="1" t="s">
        <v>407</v>
      </c>
      <c r="ED832" s="1" t="s">
        <v>223</v>
      </c>
      <c r="EE832" s="1" t="s">
        <v>9</v>
      </c>
      <c r="EF832" s="1" t="s">
        <v>1</v>
      </c>
      <c r="EG832" s="1" t="s">
        <v>8</v>
      </c>
      <c r="EH832" s="1" t="s">
        <v>8</v>
      </c>
      <c r="EI832" s="1" t="s">
        <v>12</v>
      </c>
      <c r="EJ832" s="1" t="s">
        <v>1</v>
      </c>
      <c r="EK832" s="1" t="s">
        <v>9</v>
      </c>
      <c r="EL832" s="1" t="s">
        <v>9</v>
      </c>
      <c r="EM832" s="1" t="s">
        <v>8</v>
      </c>
      <c r="EN832" s="1" t="s">
        <v>8</v>
      </c>
    </row>
    <row r="833" spans="131:144">
      <c r="EA833">
        <v>7</v>
      </c>
      <c r="EB833" s="1" t="s">
        <v>493</v>
      </c>
      <c r="EC833" s="1" t="s">
        <v>408</v>
      </c>
      <c r="ED833" s="1" t="s">
        <v>223</v>
      </c>
      <c r="EE833" s="1" t="s">
        <v>9</v>
      </c>
      <c r="EF833" s="1" t="s">
        <v>1</v>
      </c>
      <c r="EG833" s="1" t="s">
        <v>8</v>
      </c>
      <c r="EH833" s="1" t="s">
        <v>8</v>
      </c>
      <c r="EI833" s="1" t="s">
        <v>12</v>
      </c>
      <c r="EJ833" s="1" t="s">
        <v>1</v>
      </c>
      <c r="EK833" s="1" t="s">
        <v>9</v>
      </c>
      <c r="EL833" s="1" t="s">
        <v>9</v>
      </c>
      <c r="EM833" s="1" t="s">
        <v>8</v>
      </c>
      <c r="EN833" s="1" t="s">
        <v>8</v>
      </c>
    </row>
    <row r="834" spans="131:144">
      <c r="EA834">
        <v>7</v>
      </c>
      <c r="EB834" s="1" t="s">
        <v>494</v>
      </c>
      <c r="EC834" s="1" t="s">
        <v>404</v>
      </c>
      <c r="ED834" s="1" t="s">
        <v>8</v>
      </c>
      <c r="EE834" s="1" t="s">
        <v>9</v>
      </c>
      <c r="EF834" s="1" t="s">
        <v>8</v>
      </c>
      <c r="EG834" s="1" t="s">
        <v>8</v>
      </c>
      <c r="EH834" s="1" t="s">
        <v>8</v>
      </c>
      <c r="EI834" s="1" t="s">
        <v>12</v>
      </c>
      <c r="EJ834" s="1" t="s">
        <v>1</v>
      </c>
      <c r="EK834" s="1" t="s">
        <v>9</v>
      </c>
      <c r="EL834" s="1" t="s">
        <v>9</v>
      </c>
      <c r="EM834" s="1" t="s">
        <v>8</v>
      </c>
      <c r="EN834" s="1" t="s">
        <v>8</v>
      </c>
    </row>
    <row r="835" spans="131:144">
      <c r="EA835">
        <v>7</v>
      </c>
      <c r="EB835" s="1" t="s">
        <v>494</v>
      </c>
      <c r="EC835" s="1" t="s">
        <v>405</v>
      </c>
      <c r="ED835" s="1" t="s">
        <v>8</v>
      </c>
      <c r="EE835" s="1" t="s">
        <v>9</v>
      </c>
      <c r="EF835" s="1" t="s">
        <v>8</v>
      </c>
      <c r="EG835" s="1" t="s">
        <v>8</v>
      </c>
      <c r="EH835" s="1" t="s">
        <v>8</v>
      </c>
      <c r="EI835" s="1" t="s">
        <v>12</v>
      </c>
      <c r="EJ835" s="1" t="s">
        <v>1</v>
      </c>
      <c r="EK835" s="1" t="s">
        <v>9</v>
      </c>
      <c r="EL835" s="1" t="s">
        <v>9</v>
      </c>
      <c r="EM835" s="1" t="s">
        <v>8</v>
      </c>
      <c r="EN835" s="1" t="s">
        <v>8</v>
      </c>
    </row>
    <row r="836" spans="131:144">
      <c r="EA836">
        <v>7</v>
      </c>
      <c r="EB836" s="1" t="s">
        <v>494</v>
      </c>
      <c r="EC836" s="1" t="s">
        <v>406</v>
      </c>
      <c r="ED836" s="1" t="s">
        <v>8</v>
      </c>
      <c r="EE836" s="1" t="s">
        <v>9</v>
      </c>
      <c r="EF836" s="1" t="s">
        <v>8</v>
      </c>
      <c r="EG836" s="1" t="s">
        <v>8</v>
      </c>
      <c r="EH836" s="1" t="s">
        <v>8</v>
      </c>
      <c r="EI836" s="1" t="s">
        <v>12</v>
      </c>
      <c r="EJ836" s="1" t="s">
        <v>1</v>
      </c>
      <c r="EK836" s="1" t="s">
        <v>9</v>
      </c>
      <c r="EL836" s="1" t="s">
        <v>9</v>
      </c>
      <c r="EM836" s="1" t="s">
        <v>8</v>
      </c>
      <c r="EN836" s="1" t="s">
        <v>8</v>
      </c>
    </row>
    <row r="837" spans="131:144">
      <c r="EA837">
        <v>7</v>
      </c>
      <c r="EB837" s="1" t="s">
        <v>494</v>
      </c>
      <c r="EC837" s="1" t="s">
        <v>407</v>
      </c>
      <c r="ED837" s="1" t="s">
        <v>8</v>
      </c>
      <c r="EE837" s="1" t="s">
        <v>9</v>
      </c>
      <c r="EF837" s="1" t="s">
        <v>8</v>
      </c>
      <c r="EG837" s="1" t="s">
        <v>8</v>
      </c>
      <c r="EH837" s="1" t="s">
        <v>8</v>
      </c>
      <c r="EI837" s="1" t="s">
        <v>12</v>
      </c>
      <c r="EJ837" s="1" t="s">
        <v>1</v>
      </c>
      <c r="EK837" s="1" t="s">
        <v>9</v>
      </c>
      <c r="EL837" s="1" t="s">
        <v>9</v>
      </c>
      <c r="EM837" s="1" t="s">
        <v>8</v>
      </c>
      <c r="EN837" s="1" t="s">
        <v>8</v>
      </c>
    </row>
    <row r="838" spans="131:144">
      <c r="EA838">
        <v>7</v>
      </c>
      <c r="EB838" s="1" t="s">
        <v>494</v>
      </c>
      <c r="EC838" s="1" t="s">
        <v>408</v>
      </c>
      <c r="ED838" s="1" t="s">
        <v>8</v>
      </c>
      <c r="EE838" s="1" t="s">
        <v>9</v>
      </c>
      <c r="EF838" s="1" t="s">
        <v>8</v>
      </c>
      <c r="EG838" s="1" t="s">
        <v>8</v>
      </c>
      <c r="EH838" s="1" t="s">
        <v>8</v>
      </c>
      <c r="EI838" s="1" t="s">
        <v>12</v>
      </c>
      <c r="EJ838" s="1" t="s">
        <v>1</v>
      </c>
      <c r="EK838" s="1" t="s">
        <v>9</v>
      </c>
      <c r="EL838" s="1" t="s">
        <v>9</v>
      </c>
      <c r="EM838" s="1" t="s">
        <v>8</v>
      </c>
      <c r="EN838" s="1" t="s">
        <v>8</v>
      </c>
    </row>
    <row r="839" spans="131:144">
      <c r="EA839">
        <v>7</v>
      </c>
      <c r="EB839" s="1" t="s">
        <v>495</v>
      </c>
      <c r="EC839" s="1" t="s">
        <v>404</v>
      </c>
      <c r="ED839" s="1" t="s">
        <v>223</v>
      </c>
      <c r="EE839" s="1" t="s">
        <v>9</v>
      </c>
      <c r="EF839" s="1" t="s">
        <v>1</v>
      </c>
      <c r="EG839" s="1" t="s">
        <v>8</v>
      </c>
      <c r="EH839" s="1" t="s">
        <v>8</v>
      </c>
      <c r="EI839" s="1" t="s">
        <v>12</v>
      </c>
      <c r="EJ839" s="1" t="s">
        <v>1</v>
      </c>
      <c r="EK839" s="1" t="s">
        <v>9</v>
      </c>
      <c r="EL839" s="1" t="s">
        <v>9</v>
      </c>
      <c r="EM839" s="1" t="s">
        <v>8</v>
      </c>
      <c r="EN839" s="1" t="s">
        <v>8</v>
      </c>
    </row>
    <row r="840" spans="131:144">
      <c r="EA840">
        <v>7</v>
      </c>
      <c r="EB840" s="1" t="s">
        <v>495</v>
      </c>
      <c r="EC840" s="1" t="s">
        <v>405</v>
      </c>
      <c r="ED840" s="1" t="s">
        <v>223</v>
      </c>
      <c r="EE840" s="1" t="s">
        <v>9</v>
      </c>
      <c r="EF840" s="1" t="s">
        <v>1</v>
      </c>
      <c r="EG840" s="1" t="s">
        <v>8</v>
      </c>
      <c r="EH840" s="1" t="s">
        <v>8</v>
      </c>
      <c r="EI840" s="1" t="s">
        <v>12</v>
      </c>
      <c r="EJ840" s="1" t="s">
        <v>1</v>
      </c>
      <c r="EK840" s="1" t="s">
        <v>9</v>
      </c>
      <c r="EL840" s="1" t="s">
        <v>9</v>
      </c>
      <c r="EM840" s="1" t="s">
        <v>8</v>
      </c>
      <c r="EN840" s="1" t="s">
        <v>8</v>
      </c>
    </row>
    <row r="841" spans="131:144">
      <c r="EA841">
        <v>7</v>
      </c>
      <c r="EB841" s="1" t="s">
        <v>495</v>
      </c>
      <c r="EC841" s="1" t="s">
        <v>406</v>
      </c>
      <c r="ED841" s="1" t="s">
        <v>223</v>
      </c>
      <c r="EE841" s="1" t="s">
        <v>9</v>
      </c>
      <c r="EF841" s="1" t="s">
        <v>1</v>
      </c>
      <c r="EG841" s="1" t="s">
        <v>8</v>
      </c>
      <c r="EH841" s="1" t="s">
        <v>8</v>
      </c>
      <c r="EI841" s="1" t="s">
        <v>12</v>
      </c>
      <c r="EJ841" s="1" t="s">
        <v>1</v>
      </c>
      <c r="EK841" s="1" t="s">
        <v>9</v>
      </c>
      <c r="EL841" s="1" t="s">
        <v>9</v>
      </c>
      <c r="EM841" s="1" t="s">
        <v>8</v>
      </c>
      <c r="EN841" s="1" t="s">
        <v>8</v>
      </c>
    </row>
    <row r="842" spans="131:144">
      <c r="EA842">
        <v>7</v>
      </c>
      <c r="EB842" s="1" t="s">
        <v>495</v>
      </c>
      <c r="EC842" s="1" t="s">
        <v>407</v>
      </c>
      <c r="ED842" s="1" t="s">
        <v>223</v>
      </c>
      <c r="EE842" s="1" t="s">
        <v>9</v>
      </c>
      <c r="EF842" s="1" t="s">
        <v>1</v>
      </c>
      <c r="EG842" s="1" t="s">
        <v>8</v>
      </c>
      <c r="EH842" s="1" t="s">
        <v>8</v>
      </c>
      <c r="EI842" s="1" t="s">
        <v>12</v>
      </c>
      <c r="EJ842" s="1" t="s">
        <v>1</v>
      </c>
      <c r="EK842" s="1" t="s">
        <v>9</v>
      </c>
      <c r="EL842" s="1" t="s">
        <v>9</v>
      </c>
      <c r="EM842" s="1" t="s">
        <v>8</v>
      </c>
      <c r="EN842" s="1" t="s">
        <v>8</v>
      </c>
    </row>
    <row r="843" spans="131:144">
      <c r="EA843">
        <v>7</v>
      </c>
      <c r="EB843" s="1" t="s">
        <v>495</v>
      </c>
      <c r="EC843" s="1" t="s">
        <v>408</v>
      </c>
      <c r="ED843" s="1" t="s">
        <v>223</v>
      </c>
      <c r="EE843" s="1" t="s">
        <v>9</v>
      </c>
      <c r="EF843" s="1" t="s">
        <v>1</v>
      </c>
      <c r="EG843" s="1" t="s">
        <v>8</v>
      </c>
      <c r="EH843" s="1" t="s">
        <v>8</v>
      </c>
      <c r="EI843" s="1" t="s">
        <v>12</v>
      </c>
      <c r="EJ843" s="1" t="s">
        <v>1</v>
      </c>
      <c r="EK843" s="1" t="s">
        <v>9</v>
      </c>
      <c r="EL843" s="1" t="s">
        <v>9</v>
      </c>
      <c r="EM843" s="1" t="s">
        <v>8</v>
      </c>
      <c r="EN843" s="1" t="s">
        <v>8</v>
      </c>
    </row>
    <row r="844" spans="131:144">
      <c r="EA844">
        <v>7</v>
      </c>
      <c r="EB844" s="1" t="s">
        <v>496</v>
      </c>
      <c r="EC844" s="1" t="s">
        <v>404</v>
      </c>
      <c r="ED844" s="1" t="s">
        <v>8</v>
      </c>
      <c r="EE844" s="1" t="s">
        <v>9</v>
      </c>
      <c r="EF844" s="1" t="s">
        <v>8</v>
      </c>
      <c r="EG844" s="1" t="s">
        <v>8</v>
      </c>
      <c r="EH844" s="1" t="s">
        <v>8</v>
      </c>
      <c r="EI844" s="1" t="s">
        <v>12</v>
      </c>
      <c r="EJ844" s="1" t="s">
        <v>1</v>
      </c>
      <c r="EK844" s="1" t="s">
        <v>9</v>
      </c>
      <c r="EL844" s="1" t="s">
        <v>9</v>
      </c>
      <c r="EM844" s="1" t="s">
        <v>8</v>
      </c>
      <c r="EN844" s="1" t="s">
        <v>8</v>
      </c>
    </row>
    <row r="845" spans="131:144">
      <c r="EA845">
        <v>7</v>
      </c>
      <c r="EB845" s="1" t="s">
        <v>496</v>
      </c>
      <c r="EC845" s="1" t="s">
        <v>405</v>
      </c>
      <c r="ED845" s="1" t="s">
        <v>8</v>
      </c>
      <c r="EE845" s="1" t="s">
        <v>9</v>
      </c>
      <c r="EF845" s="1" t="s">
        <v>8</v>
      </c>
      <c r="EG845" s="1" t="s">
        <v>8</v>
      </c>
      <c r="EH845" s="1" t="s">
        <v>8</v>
      </c>
      <c r="EI845" s="1" t="s">
        <v>12</v>
      </c>
      <c r="EJ845" s="1" t="s">
        <v>1</v>
      </c>
      <c r="EK845" s="1" t="s">
        <v>9</v>
      </c>
      <c r="EL845" s="1" t="s">
        <v>9</v>
      </c>
      <c r="EM845" s="1" t="s">
        <v>8</v>
      </c>
      <c r="EN845" s="1" t="s">
        <v>8</v>
      </c>
    </row>
    <row r="846" spans="131:144">
      <c r="EA846">
        <v>7</v>
      </c>
      <c r="EB846" s="1" t="s">
        <v>496</v>
      </c>
      <c r="EC846" s="1" t="s">
        <v>406</v>
      </c>
      <c r="ED846" s="1" t="s">
        <v>8</v>
      </c>
      <c r="EE846" s="1" t="s">
        <v>9</v>
      </c>
      <c r="EF846" s="1" t="s">
        <v>8</v>
      </c>
      <c r="EG846" s="1" t="s">
        <v>8</v>
      </c>
      <c r="EH846" s="1" t="s">
        <v>8</v>
      </c>
      <c r="EI846" s="1" t="s">
        <v>12</v>
      </c>
      <c r="EJ846" s="1" t="s">
        <v>1</v>
      </c>
      <c r="EK846" s="1" t="s">
        <v>9</v>
      </c>
      <c r="EL846" s="1" t="s">
        <v>9</v>
      </c>
      <c r="EM846" s="1" t="s">
        <v>8</v>
      </c>
      <c r="EN846" s="1" t="s">
        <v>8</v>
      </c>
    </row>
    <row r="847" spans="131:144">
      <c r="EA847">
        <v>7</v>
      </c>
      <c r="EB847" s="1" t="s">
        <v>496</v>
      </c>
      <c r="EC847" s="1" t="s">
        <v>407</v>
      </c>
      <c r="ED847" s="1" t="s">
        <v>8</v>
      </c>
      <c r="EE847" s="1" t="s">
        <v>9</v>
      </c>
      <c r="EF847" s="1" t="s">
        <v>8</v>
      </c>
      <c r="EG847" s="1" t="s">
        <v>8</v>
      </c>
      <c r="EH847" s="1" t="s">
        <v>8</v>
      </c>
      <c r="EI847" s="1" t="s">
        <v>12</v>
      </c>
      <c r="EJ847" s="1" t="s">
        <v>1</v>
      </c>
      <c r="EK847" s="1" t="s">
        <v>9</v>
      </c>
      <c r="EL847" s="1" t="s">
        <v>9</v>
      </c>
      <c r="EM847" s="1" t="s">
        <v>8</v>
      </c>
      <c r="EN847" s="1" t="s">
        <v>8</v>
      </c>
    </row>
    <row r="848" spans="131:144">
      <c r="EA848">
        <v>7</v>
      </c>
      <c r="EB848" s="1" t="s">
        <v>496</v>
      </c>
      <c r="EC848" s="1" t="s">
        <v>408</v>
      </c>
      <c r="ED848" s="1" t="s">
        <v>8</v>
      </c>
      <c r="EE848" s="1" t="s">
        <v>9</v>
      </c>
      <c r="EF848" s="1" t="s">
        <v>8</v>
      </c>
      <c r="EG848" s="1" t="s">
        <v>8</v>
      </c>
      <c r="EH848" s="1" t="s">
        <v>8</v>
      </c>
      <c r="EI848" s="1" t="s">
        <v>12</v>
      </c>
      <c r="EJ848" s="1" t="s">
        <v>1</v>
      </c>
      <c r="EK848" s="1" t="s">
        <v>9</v>
      </c>
      <c r="EL848" s="1" t="s">
        <v>9</v>
      </c>
      <c r="EM848" s="1" t="s">
        <v>8</v>
      </c>
      <c r="EN848" s="1" t="s">
        <v>8</v>
      </c>
    </row>
    <row r="849" spans="131:144">
      <c r="EA849">
        <v>7</v>
      </c>
      <c r="EB849" s="1" t="s">
        <v>497</v>
      </c>
      <c r="EC849" s="1" t="s">
        <v>404</v>
      </c>
      <c r="ED849" s="1" t="s">
        <v>223</v>
      </c>
      <c r="EE849" s="1" t="s">
        <v>9</v>
      </c>
      <c r="EF849" s="1" t="s">
        <v>8</v>
      </c>
      <c r="EG849" s="1" t="s">
        <v>8</v>
      </c>
      <c r="EH849" s="1" t="s">
        <v>8</v>
      </c>
      <c r="EI849" s="1" t="s">
        <v>12</v>
      </c>
      <c r="EJ849" s="1" t="s">
        <v>1</v>
      </c>
      <c r="EK849" s="1" t="s">
        <v>9</v>
      </c>
      <c r="EL849" s="1" t="s">
        <v>9</v>
      </c>
      <c r="EM849" s="1" t="s">
        <v>8</v>
      </c>
      <c r="EN849" s="1" t="s">
        <v>8</v>
      </c>
    </row>
    <row r="850" spans="131:144">
      <c r="EA850">
        <v>7</v>
      </c>
      <c r="EB850" s="1" t="s">
        <v>497</v>
      </c>
      <c r="EC850" s="1" t="s">
        <v>405</v>
      </c>
      <c r="ED850" s="1" t="s">
        <v>223</v>
      </c>
      <c r="EE850" s="1" t="s">
        <v>9</v>
      </c>
      <c r="EF850" s="1" t="s">
        <v>8</v>
      </c>
      <c r="EG850" s="1" t="s">
        <v>8</v>
      </c>
      <c r="EH850" s="1" t="s">
        <v>8</v>
      </c>
      <c r="EI850" s="1" t="s">
        <v>12</v>
      </c>
      <c r="EJ850" s="1" t="s">
        <v>1</v>
      </c>
      <c r="EK850" s="1" t="s">
        <v>9</v>
      </c>
      <c r="EL850" s="1" t="s">
        <v>9</v>
      </c>
      <c r="EM850" s="1" t="s">
        <v>8</v>
      </c>
      <c r="EN850" s="1" t="s">
        <v>8</v>
      </c>
    </row>
    <row r="851" spans="131:144">
      <c r="EA851">
        <v>7</v>
      </c>
      <c r="EB851" s="1" t="s">
        <v>497</v>
      </c>
      <c r="EC851" s="1" t="s">
        <v>406</v>
      </c>
      <c r="ED851" s="1" t="s">
        <v>223</v>
      </c>
      <c r="EE851" s="1" t="s">
        <v>9</v>
      </c>
      <c r="EF851" s="1" t="s">
        <v>8</v>
      </c>
      <c r="EG851" s="1" t="s">
        <v>8</v>
      </c>
      <c r="EH851" s="1" t="s">
        <v>8</v>
      </c>
      <c r="EI851" s="1" t="s">
        <v>12</v>
      </c>
      <c r="EJ851" s="1" t="s">
        <v>1</v>
      </c>
      <c r="EK851" s="1" t="s">
        <v>9</v>
      </c>
      <c r="EL851" s="1" t="s">
        <v>9</v>
      </c>
      <c r="EM851" s="1" t="s">
        <v>8</v>
      </c>
      <c r="EN851" s="1" t="s">
        <v>8</v>
      </c>
    </row>
    <row r="852" spans="131:144">
      <c r="EA852">
        <v>7</v>
      </c>
      <c r="EB852" s="1" t="s">
        <v>497</v>
      </c>
      <c r="EC852" s="1" t="s">
        <v>407</v>
      </c>
      <c r="ED852" s="1" t="s">
        <v>223</v>
      </c>
      <c r="EE852" s="1" t="s">
        <v>9</v>
      </c>
      <c r="EF852" s="1" t="s">
        <v>8</v>
      </c>
      <c r="EG852" s="1" t="s">
        <v>8</v>
      </c>
      <c r="EH852" s="1" t="s">
        <v>8</v>
      </c>
      <c r="EI852" s="1" t="s">
        <v>12</v>
      </c>
      <c r="EJ852" s="1" t="s">
        <v>1</v>
      </c>
      <c r="EK852" s="1" t="s">
        <v>9</v>
      </c>
      <c r="EL852" s="1" t="s">
        <v>9</v>
      </c>
      <c r="EM852" s="1" t="s">
        <v>8</v>
      </c>
      <c r="EN852" s="1" t="s">
        <v>8</v>
      </c>
    </row>
    <row r="853" spans="131:144">
      <c r="EA853">
        <v>7</v>
      </c>
      <c r="EB853" s="1" t="s">
        <v>497</v>
      </c>
      <c r="EC853" s="1" t="s">
        <v>408</v>
      </c>
      <c r="ED853" s="1" t="s">
        <v>223</v>
      </c>
      <c r="EE853" s="1" t="s">
        <v>9</v>
      </c>
      <c r="EF853" s="1" t="s">
        <v>8</v>
      </c>
      <c r="EG853" s="1" t="s">
        <v>8</v>
      </c>
      <c r="EH853" s="1" t="s">
        <v>8</v>
      </c>
      <c r="EI853" s="1" t="s">
        <v>12</v>
      </c>
      <c r="EJ853" s="1" t="s">
        <v>1</v>
      </c>
      <c r="EK853" s="1" t="s">
        <v>9</v>
      </c>
      <c r="EL853" s="1" t="s">
        <v>9</v>
      </c>
      <c r="EM853" s="1" t="s">
        <v>8</v>
      </c>
      <c r="EN853" s="1" t="s">
        <v>8</v>
      </c>
    </row>
    <row r="854" spans="131:144">
      <c r="EA854">
        <v>7</v>
      </c>
      <c r="EB854" s="1" t="s">
        <v>498</v>
      </c>
      <c r="EC854" s="1" t="s">
        <v>404</v>
      </c>
      <c r="ED854" s="1" t="s">
        <v>223</v>
      </c>
      <c r="EE854" s="1" t="s">
        <v>9</v>
      </c>
      <c r="EF854" s="1" t="s">
        <v>8</v>
      </c>
      <c r="EG854" s="1" t="s">
        <v>8</v>
      </c>
      <c r="EH854" s="1" t="s">
        <v>8</v>
      </c>
      <c r="EI854" s="1" t="s">
        <v>12</v>
      </c>
      <c r="EJ854" s="1" t="s">
        <v>1</v>
      </c>
      <c r="EK854" s="1" t="s">
        <v>9</v>
      </c>
      <c r="EL854" s="1" t="s">
        <v>9</v>
      </c>
      <c r="EM854" s="1" t="s">
        <v>8</v>
      </c>
      <c r="EN854" s="1" t="s">
        <v>8</v>
      </c>
    </row>
    <row r="855" spans="131:144">
      <c r="EA855">
        <v>7</v>
      </c>
      <c r="EB855" s="1" t="s">
        <v>498</v>
      </c>
      <c r="EC855" s="1" t="s">
        <v>405</v>
      </c>
      <c r="ED855" s="1" t="s">
        <v>223</v>
      </c>
      <c r="EE855" s="1" t="s">
        <v>9</v>
      </c>
      <c r="EF855" s="1" t="s">
        <v>8</v>
      </c>
      <c r="EG855" s="1" t="s">
        <v>8</v>
      </c>
      <c r="EH855" s="1" t="s">
        <v>8</v>
      </c>
      <c r="EI855" s="1" t="s">
        <v>12</v>
      </c>
      <c r="EJ855" s="1" t="s">
        <v>1</v>
      </c>
      <c r="EK855" s="1" t="s">
        <v>9</v>
      </c>
      <c r="EL855" s="1" t="s">
        <v>9</v>
      </c>
      <c r="EM855" s="1" t="s">
        <v>8</v>
      </c>
      <c r="EN855" s="1" t="s">
        <v>8</v>
      </c>
    </row>
    <row r="856" spans="131:144">
      <c r="EA856">
        <v>7</v>
      </c>
      <c r="EB856" s="1" t="s">
        <v>498</v>
      </c>
      <c r="EC856" s="1" t="s">
        <v>406</v>
      </c>
      <c r="ED856" s="1" t="s">
        <v>223</v>
      </c>
      <c r="EE856" s="1" t="s">
        <v>9</v>
      </c>
      <c r="EF856" s="1" t="s">
        <v>8</v>
      </c>
      <c r="EG856" s="1" t="s">
        <v>8</v>
      </c>
      <c r="EH856" s="1" t="s">
        <v>8</v>
      </c>
      <c r="EI856" s="1" t="s">
        <v>12</v>
      </c>
      <c r="EJ856" s="1" t="s">
        <v>1</v>
      </c>
      <c r="EK856" s="1" t="s">
        <v>9</v>
      </c>
      <c r="EL856" s="1" t="s">
        <v>9</v>
      </c>
      <c r="EM856" s="1" t="s">
        <v>8</v>
      </c>
      <c r="EN856" s="1" t="s">
        <v>8</v>
      </c>
    </row>
    <row r="857" spans="131:144">
      <c r="EA857">
        <v>7</v>
      </c>
      <c r="EB857" s="1" t="s">
        <v>498</v>
      </c>
      <c r="EC857" s="1" t="s">
        <v>407</v>
      </c>
      <c r="ED857" s="1" t="s">
        <v>223</v>
      </c>
      <c r="EE857" s="1" t="s">
        <v>9</v>
      </c>
      <c r="EF857" s="1" t="s">
        <v>8</v>
      </c>
      <c r="EG857" s="1" t="s">
        <v>8</v>
      </c>
      <c r="EH857" s="1" t="s">
        <v>8</v>
      </c>
      <c r="EI857" s="1" t="s">
        <v>12</v>
      </c>
      <c r="EJ857" s="1" t="s">
        <v>1</v>
      </c>
      <c r="EK857" s="1" t="s">
        <v>9</v>
      </c>
      <c r="EL857" s="1" t="s">
        <v>9</v>
      </c>
      <c r="EM857" s="1" t="s">
        <v>8</v>
      </c>
      <c r="EN857" s="1" t="s">
        <v>8</v>
      </c>
    </row>
    <row r="858" spans="131:144">
      <c r="EA858">
        <v>7</v>
      </c>
      <c r="EB858" s="1" t="s">
        <v>498</v>
      </c>
      <c r="EC858" s="1" t="s">
        <v>408</v>
      </c>
      <c r="ED858" s="1" t="s">
        <v>223</v>
      </c>
      <c r="EE858" s="1" t="s">
        <v>9</v>
      </c>
      <c r="EF858" s="1" t="s">
        <v>8</v>
      </c>
      <c r="EG858" s="1" t="s">
        <v>8</v>
      </c>
      <c r="EH858" s="1" t="s">
        <v>8</v>
      </c>
      <c r="EI858" s="1" t="s">
        <v>12</v>
      </c>
      <c r="EJ858" s="1" t="s">
        <v>1</v>
      </c>
      <c r="EK858" s="1" t="s">
        <v>9</v>
      </c>
      <c r="EL858" s="1" t="s">
        <v>9</v>
      </c>
      <c r="EM858" s="1" t="s">
        <v>8</v>
      </c>
      <c r="EN858" s="1" t="s">
        <v>8</v>
      </c>
    </row>
    <row r="859" spans="131:144">
      <c r="EA859">
        <v>7</v>
      </c>
      <c r="EB859" s="1" t="s">
        <v>499</v>
      </c>
      <c r="EC859" s="1" t="s">
        <v>404</v>
      </c>
      <c r="ED859" s="1" t="s">
        <v>223</v>
      </c>
      <c r="EE859" s="1" t="s">
        <v>9</v>
      </c>
      <c r="EF859" s="1" t="s">
        <v>1</v>
      </c>
      <c r="EG859" s="1" t="s">
        <v>8</v>
      </c>
      <c r="EH859" s="1" t="s">
        <v>8</v>
      </c>
      <c r="EI859" s="1" t="s">
        <v>12</v>
      </c>
      <c r="EJ859" s="1" t="s">
        <v>1</v>
      </c>
      <c r="EK859" s="1" t="s">
        <v>9</v>
      </c>
      <c r="EL859" s="1" t="s">
        <v>9</v>
      </c>
      <c r="EM859" s="1" t="s">
        <v>8</v>
      </c>
      <c r="EN859" s="1" t="s">
        <v>8</v>
      </c>
    </row>
    <row r="860" spans="131:144">
      <c r="EA860">
        <v>7</v>
      </c>
      <c r="EB860" s="1" t="s">
        <v>499</v>
      </c>
      <c r="EC860" s="1" t="s">
        <v>405</v>
      </c>
      <c r="ED860" s="1" t="s">
        <v>223</v>
      </c>
      <c r="EE860" s="1" t="s">
        <v>9</v>
      </c>
      <c r="EF860" s="1" t="s">
        <v>1</v>
      </c>
      <c r="EG860" s="1" t="s">
        <v>8</v>
      </c>
      <c r="EH860" s="1" t="s">
        <v>8</v>
      </c>
      <c r="EI860" s="1" t="s">
        <v>12</v>
      </c>
      <c r="EJ860" s="1" t="s">
        <v>1</v>
      </c>
      <c r="EK860" s="1" t="s">
        <v>9</v>
      </c>
      <c r="EL860" s="1" t="s">
        <v>9</v>
      </c>
      <c r="EM860" s="1" t="s">
        <v>8</v>
      </c>
      <c r="EN860" s="1" t="s">
        <v>8</v>
      </c>
    </row>
    <row r="861" spans="131:144">
      <c r="EA861">
        <v>7</v>
      </c>
      <c r="EB861" s="1" t="s">
        <v>499</v>
      </c>
      <c r="EC861" s="1" t="s">
        <v>406</v>
      </c>
      <c r="ED861" s="1" t="s">
        <v>223</v>
      </c>
      <c r="EE861" s="1" t="s">
        <v>9</v>
      </c>
      <c r="EF861" s="1" t="s">
        <v>1</v>
      </c>
      <c r="EG861" s="1" t="s">
        <v>8</v>
      </c>
      <c r="EH861" s="1" t="s">
        <v>8</v>
      </c>
      <c r="EI861" s="1" t="s">
        <v>12</v>
      </c>
      <c r="EJ861" s="1" t="s">
        <v>1</v>
      </c>
      <c r="EK861" s="1" t="s">
        <v>9</v>
      </c>
      <c r="EL861" s="1" t="s">
        <v>9</v>
      </c>
      <c r="EM861" s="1" t="s">
        <v>8</v>
      </c>
      <c r="EN861" s="1" t="s">
        <v>8</v>
      </c>
    </row>
    <row r="862" spans="131:144">
      <c r="EA862">
        <v>7</v>
      </c>
      <c r="EB862" s="1" t="s">
        <v>499</v>
      </c>
      <c r="EC862" s="1" t="s">
        <v>407</v>
      </c>
      <c r="ED862" s="1" t="s">
        <v>223</v>
      </c>
      <c r="EE862" s="1" t="s">
        <v>9</v>
      </c>
      <c r="EF862" s="1" t="s">
        <v>1</v>
      </c>
      <c r="EG862" s="1" t="s">
        <v>8</v>
      </c>
      <c r="EH862" s="1" t="s">
        <v>8</v>
      </c>
      <c r="EI862" s="1" t="s">
        <v>12</v>
      </c>
      <c r="EJ862" s="1" t="s">
        <v>1</v>
      </c>
      <c r="EK862" s="1" t="s">
        <v>9</v>
      </c>
      <c r="EL862" s="1" t="s">
        <v>9</v>
      </c>
      <c r="EM862" s="1" t="s">
        <v>8</v>
      </c>
      <c r="EN862" s="1" t="s">
        <v>8</v>
      </c>
    </row>
    <row r="863" spans="131:144">
      <c r="EA863">
        <v>7</v>
      </c>
      <c r="EB863" s="1" t="s">
        <v>499</v>
      </c>
      <c r="EC863" s="1" t="s">
        <v>408</v>
      </c>
      <c r="ED863" s="1" t="s">
        <v>223</v>
      </c>
      <c r="EE863" s="1" t="s">
        <v>9</v>
      </c>
      <c r="EF863" s="1" t="s">
        <v>1</v>
      </c>
      <c r="EG863" s="1" t="s">
        <v>8</v>
      </c>
      <c r="EH863" s="1" t="s">
        <v>8</v>
      </c>
      <c r="EI863" s="1" t="s">
        <v>12</v>
      </c>
      <c r="EJ863" s="1" t="s">
        <v>1</v>
      </c>
      <c r="EK863" s="1" t="s">
        <v>9</v>
      </c>
      <c r="EL863" s="1" t="s">
        <v>9</v>
      </c>
      <c r="EM863" s="1" t="s">
        <v>8</v>
      </c>
      <c r="EN863" s="1" t="s">
        <v>8</v>
      </c>
    </row>
    <row r="864" spans="131:144">
      <c r="EA864">
        <v>7</v>
      </c>
      <c r="EB864" s="1" t="s">
        <v>500</v>
      </c>
      <c r="EC864" s="1" t="s">
        <v>404</v>
      </c>
      <c r="ED864" s="1" t="s">
        <v>223</v>
      </c>
      <c r="EE864" s="1" t="s">
        <v>9</v>
      </c>
      <c r="EF864" s="1" t="s">
        <v>8</v>
      </c>
      <c r="EG864" s="1" t="s">
        <v>8</v>
      </c>
      <c r="EH864" s="1" t="s">
        <v>8</v>
      </c>
      <c r="EI864" s="1" t="s">
        <v>12</v>
      </c>
      <c r="EJ864" s="1" t="s">
        <v>1</v>
      </c>
      <c r="EK864" s="1" t="s">
        <v>9</v>
      </c>
      <c r="EL864" s="1" t="s">
        <v>9</v>
      </c>
      <c r="EM864" s="1" t="s">
        <v>8</v>
      </c>
      <c r="EN864" s="1" t="s">
        <v>8</v>
      </c>
    </row>
    <row r="865" spans="131:144">
      <c r="EA865">
        <v>7</v>
      </c>
      <c r="EB865" s="1" t="s">
        <v>500</v>
      </c>
      <c r="EC865" s="1" t="s">
        <v>405</v>
      </c>
      <c r="ED865" s="1" t="s">
        <v>223</v>
      </c>
      <c r="EE865" s="1" t="s">
        <v>9</v>
      </c>
      <c r="EF865" s="1" t="s">
        <v>8</v>
      </c>
      <c r="EG865" s="1" t="s">
        <v>8</v>
      </c>
      <c r="EH865" s="1" t="s">
        <v>8</v>
      </c>
      <c r="EI865" s="1" t="s">
        <v>12</v>
      </c>
      <c r="EJ865" s="1" t="s">
        <v>1</v>
      </c>
      <c r="EK865" s="1" t="s">
        <v>9</v>
      </c>
      <c r="EL865" s="1" t="s">
        <v>9</v>
      </c>
      <c r="EM865" s="1" t="s">
        <v>8</v>
      </c>
      <c r="EN865" s="1" t="s">
        <v>8</v>
      </c>
    </row>
    <row r="866" spans="131:144">
      <c r="EA866">
        <v>7</v>
      </c>
      <c r="EB866" s="1" t="s">
        <v>500</v>
      </c>
      <c r="EC866" s="1" t="s">
        <v>406</v>
      </c>
      <c r="ED866" s="1" t="s">
        <v>223</v>
      </c>
      <c r="EE866" s="1" t="s">
        <v>9</v>
      </c>
      <c r="EF866" s="1" t="s">
        <v>8</v>
      </c>
      <c r="EG866" s="1" t="s">
        <v>8</v>
      </c>
      <c r="EH866" s="1" t="s">
        <v>8</v>
      </c>
      <c r="EI866" s="1" t="s">
        <v>12</v>
      </c>
      <c r="EJ866" s="1" t="s">
        <v>1</v>
      </c>
      <c r="EK866" s="1" t="s">
        <v>9</v>
      </c>
      <c r="EL866" s="1" t="s">
        <v>9</v>
      </c>
      <c r="EM866" s="1" t="s">
        <v>8</v>
      </c>
      <c r="EN866" s="1" t="s">
        <v>8</v>
      </c>
    </row>
    <row r="867" spans="131:144">
      <c r="EA867">
        <v>7</v>
      </c>
      <c r="EB867" s="1" t="s">
        <v>500</v>
      </c>
      <c r="EC867" s="1" t="s">
        <v>407</v>
      </c>
      <c r="ED867" s="1" t="s">
        <v>223</v>
      </c>
      <c r="EE867" s="1" t="s">
        <v>9</v>
      </c>
      <c r="EF867" s="1" t="s">
        <v>8</v>
      </c>
      <c r="EG867" s="1" t="s">
        <v>8</v>
      </c>
      <c r="EH867" s="1" t="s">
        <v>8</v>
      </c>
      <c r="EI867" s="1" t="s">
        <v>12</v>
      </c>
      <c r="EJ867" s="1" t="s">
        <v>1</v>
      </c>
      <c r="EK867" s="1" t="s">
        <v>9</v>
      </c>
      <c r="EL867" s="1" t="s">
        <v>9</v>
      </c>
      <c r="EM867" s="1" t="s">
        <v>8</v>
      </c>
      <c r="EN867" s="1" t="s">
        <v>8</v>
      </c>
    </row>
    <row r="868" spans="131:144">
      <c r="EA868">
        <v>7</v>
      </c>
      <c r="EB868" s="1" t="s">
        <v>500</v>
      </c>
      <c r="EC868" s="1" t="s">
        <v>408</v>
      </c>
      <c r="ED868" s="1" t="s">
        <v>223</v>
      </c>
      <c r="EE868" s="1" t="s">
        <v>9</v>
      </c>
      <c r="EF868" s="1" t="s">
        <v>8</v>
      </c>
      <c r="EG868" s="1" t="s">
        <v>8</v>
      </c>
      <c r="EH868" s="1" t="s">
        <v>8</v>
      </c>
      <c r="EI868" s="1" t="s">
        <v>12</v>
      </c>
      <c r="EJ868" s="1" t="s">
        <v>1</v>
      </c>
      <c r="EK868" s="1" t="s">
        <v>9</v>
      </c>
      <c r="EL868" s="1" t="s">
        <v>9</v>
      </c>
      <c r="EM868" s="1" t="s">
        <v>8</v>
      </c>
      <c r="EN868" s="1" t="s">
        <v>8</v>
      </c>
    </row>
    <row r="869" spans="131:144">
      <c r="EA869">
        <v>7</v>
      </c>
      <c r="EB869" s="1" t="s">
        <v>501</v>
      </c>
      <c r="EC869" s="1" t="s">
        <v>404</v>
      </c>
      <c r="ED869" s="1" t="s">
        <v>223</v>
      </c>
      <c r="EE869" s="1" t="s">
        <v>9</v>
      </c>
      <c r="EF869" s="1" t="s">
        <v>1</v>
      </c>
      <c r="EG869" s="1" t="s">
        <v>8</v>
      </c>
      <c r="EH869" s="1" t="s">
        <v>8</v>
      </c>
      <c r="EI869" s="1" t="s">
        <v>12</v>
      </c>
      <c r="EJ869" s="1" t="s">
        <v>1</v>
      </c>
      <c r="EK869" s="1" t="s">
        <v>9</v>
      </c>
      <c r="EL869" s="1" t="s">
        <v>9</v>
      </c>
      <c r="EM869" s="1" t="s">
        <v>8</v>
      </c>
      <c r="EN869" s="1" t="s">
        <v>8</v>
      </c>
    </row>
    <row r="870" spans="131:144">
      <c r="EA870">
        <v>7</v>
      </c>
      <c r="EB870" s="1" t="s">
        <v>501</v>
      </c>
      <c r="EC870" s="1" t="s">
        <v>405</v>
      </c>
      <c r="ED870" s="1" t="s">
        <v>223</v>
      </c>
      <c r="EE870" s="1" t="s">
        <v>9</v>
      </c>
      <c r="EF870" s="1" t="s">
        <v>1</v>
      </c>
      <c r="EG870" s="1" t="s">
        <v>8</v>
      </c>
      <c r="EH870" s="1" t="s">
        <v>8</v>
      </c>
      <c r="EI870" s="1" t="s">
        <v>12</v>
      </c>
      <c r="EJ870" s="1" t="s">
        <v>1</v>
      </c>
      <c r="EK870" s="1" t="s">
        <v>9</v>
      </c>
      <c r="EL870" s="1" t="s">
        <v>9</v>
      </c>
      <c r="EM870" s="1" t="s">
        <v>8</v>
      </c>
      <c r="EN870" s="1" t="s">
        <v>8</v>
      </c>
    </row>
    <row r="871" spans="131:144">
      <c r="EA871">
        <v>7</v>
      </c>
      <c r="EB871" s="1" t="s">
        <v>501</v>
      </c>
      <c r="EC871" s="1" t="s">
        <v>406</v>
      </c>
      <c r="ED871" s="1" t="s">
        <v>223</v>
      </c>
      <c r="EE871" s="1" t="s">
        <v>9</v>
      </c>
      <c r="EF871" s="1" t="s">
        <v>1</v>
      </c>
      <c r="EG871" s="1" t="s">
        <v>8</v>
      </c>
      <c r="EH871" s="1" t="s">
        <v>8</v>
      </c>
      <c r="EI871" s="1" t="s">
        <v>12</v>
      </c>
      <c r="EJ871" s="1" t="s">
        <v>1</v>
      </c>
      <c r="EK871" s="1" t="s">
        <v>9</v>
      </c>
      <c r="EL871" s="1" t="s">
        <v>9</v>
      </c>
      <c r="EM871" s="1" t="s">
        <v>8</v>
      </c>
      <c r="EN871" s="1" t="s">
        <v>8</v>
      </c>
    </row>
    <row r="872" spans="131:144">
      <c r="EA872">
        <v>7</v>
      </c>
      <c r="EB872" s="1" t="s">
        <v>501</v>
      </c>
      <c r="EC872" s="1" t="s">
        <v>407</v>
      </c>
      <c r="ED872" s="1" t="s">
        <v>223</v>
      </c>
      <c r="EE872" s="1" t="s">
        <v>9</v>
      </c>
      <c r="EF872" s="1" t="s">
        <v>1</v>
      </c>
      <c r="EG872" s="1" t="s">
        <v>8</v>
      </c>
      <c r="EH872" s="1" t="s">
        <v>8</v>
      </c>
      <c r="EI872" s="1" t="s">
        <v>12</v>
      </c>
      <c r="EJ872" s="1" t="s">
        <v>1</v>
      </c>
      <c r="EK872" s="1" t="s">
        <v>9</v>
      </c>
      <c r="EL872" s="1" t="s">
        <v>9</v>
      </c>
      <c r="EM872" s="1" t="s">
        <v>8</v>
      </c>
      <c r="EN872" s="1" t="s">
        <v>8</v>
      </c>
    </row>
    <row r="873" spans="131:144">
      <c r="EA873">
        <v>7</v>
      </c>
      <c r="EB873" s="1" t="s">
        <v>501</v>
      </c>
      <c r="EC873" s="1" t="s">
        <v>408</v>
      </c>
      <c r="ED873" s="1" t="s">
        <v>223</v>
      </c>
      <c r="EE873" s="1" t="s">
        <v>9</v>
      </c>
      <c r="EF873" s="1" t="s">
        <v>1</v>
      </c>
      <c r="EG873" s="1" t="s">
        <v>8</v>
      </c>
      <c r="EH873" s="1" t="s">
        <v>8</v>
      </c>
      <c r="EI873" s="1" t="s">
        <v>12</v>
      </c>
      <c r="EJ873" s="1" t="s">
        <v>1</v>
      </c>
      <c r="EK873" s="1" t="s">
        <v>9</v>
      </c>
      <c r="EL873" s="1" t="s">
        <v>9</v>
      </c>
      <c r="EM873" s="1" t="s">
        <v>8</v>
      </c>
      <c r="EN873" s="1" t="s">
        <v>8</v>
      </c>
    </row>
    <row r="874" spans="131:144">
      <c r="EA874">
        <v>7</v>
      </c>
      <c r="EB874" s="1" t="s">
        <v>502</v>
      </c>
      <c r="EC874" s="1" t="s">
        <v>404</v>
      </c>
      <c r="ED874" s="1" t="s">
        <v>223</v>
      </c>
      <c r="EE874" s="1" t="s">
        <v>9</v>
      </c>
      <c r="EF874" s="1" t="s">
        <v>8</v>
      </c>
      <c r="EG874" s="1" t="s">
        <v>8</v>
      </c>
      <c r="EH874" s="1" t="s">
        <v>8</v>
      </c>
      <c r="EI874" s="1" t="s">
        <v>12</v>
      </c>
      <c r="EJ874" s="1" t="s">
        <v>1</v>
      </c>
      <c r="EK874" s="1" t="s">
        <v>9</v>
      </c>
      <c r="EL874" s="1" t="s">
        <v>9</v>
      </c>
      <c r="EM874" s="1" t="s">
        <v>8</v>
      </c>
      <c r="EN874" s="1" t="s">
        <v>8</v>
      </c>
    </row>
    <row r="875" spans="131:144">
      <c r="EA875">
        <v>7</v>
      </c>
      <c r="EB875" s="1" t="s">
        <v>502</v>
      </c>
      <c r="EC875" s="1" t="s">
        <v>405</v>
      </c>
      <c r="ED875" s="1" t="s">
        <v>223</v>
      </c>
      <c r="EE875" s="1" t="s">
        <v>9</v>
      </c>
      <c r="EF875" s="1" t="s">
        <v>8</v>
      </c>
      <c r="EG875" s="1" t="s">
        <v>8</v>
      </c>
      <c r="EH875" s="1" t="s">
        <v>8</v>
      </c>
      <c r="EI875" s="1" t="s">
        <v>12</v>
      </c>
      <c r="EJ875" s="1" t="s">
        <v>1</v>
      </c>
      <c r="EK875" s="1" t="s">
        <v>9</v>
      </c>
      <c r="EL875" s="1" t="s">
        <v>9</v>
      </c>
      <c r="EM875" s="1" t="s">
        <v>8</v>
      </c>
      <c r="EN875" s="1" t="s">
        <v>8</v>
      </c>
    </row>
    <row r="876" spans="131:144">
      <c r="EA876">
        <v>7</v>
      </c>
      <c r="EB876" s="1" t="s">
        <v>502</v>
      </c>
      <c r="EC876" s="1" t="s">
        <v>406</v>
      </c>
      <c r="ED876" s="1" t="s">
        <v>223</v>
      </c>
      <c r="EE876" s="1" t="s">
        <v>9</v>
      </c>
      <c r="EF876" s="1" t="s">
        <v>8</v>
      </c>
      <c r="EG876" s="1" t="s">
        <v>8</v>
      </c>
      <c r="EH876" s="1" t="s">
        <v>8</v>
      </c>
      <c r="EI876" s="1" t="s">
        <v>12</v>
      </c>
      <c r="EJ876" s="1" t="s">
        <v>1</v>
      </c>
      <c r="EK876" s="1" t="s">
        <v>9</v>
      </c>
      <c r="EL876" s="1" t="s">
        <v>9</v>
      </c>
      <c r="EM876" s="1" t="s">
        <v>8</v>
      </c>
      <c r="EN876" s="1" t="s">
        <v>8</v>
      </c>
    </row>
    <row r="877" spans="131:144">
      <c r="EA877">
        <v>7</v>
      </c>
      <c r="EB877" s="1" t="s">
        <v>502</v>
      </c>
      <c r="EC877" s="1" t="s">
        <v>407</v>
      </c>
      <c r="ED877" s="1" t="s">
        <v>223</v>
      </c>
      <c r="EE877" s="1" t="s">
        <v>9</v>
      </c>
      <c r="EF877" s="1" t="s">
        <v>8</v>
      </c>
      <c r="EG877" s="1" t="s">
        <v>8</v>
      </c>
      <c r="EH877" s="1" t="s">
        <v>8</v>
      </c>
      <c r="EI877" s="1" t="s">
        <v>12</v>
      </c>
      <c r="EJ877" s="1" t="s">
        <v>1</v>
      </c>
      <c r="EK877" s="1" t="s">
        <v>9</v>
      </c>
      <c r="EL877" s="1" t="s">
        <v>9</v>
      </c>
      <c r="EM877" s="1" t="s">
        <v>8</v>
      </c>
      <c r="EN877" s="1" t="s">
        <v>8</v>
      </c>
    </row>
    <row r="878" spans="131:144">
      <c r="EA878">
        <v>7</v>
      </c>
      <c r="EB878" s="1" t="s">
        <v>502</v>
      </c>
      <c r="EC878" s="1" t="s">
        <v>408</v>
      </c>
      <c r="ED878" s="1" t="s">
        <v>223</v>
      </c>
      <c r="EE878" s="1" t="s">
        <v>9</v>
      </c>
      <c r="EF878" s="1" t="s">
        <v>8</v>
      </c>
      <c r="EG878" s="1" t="s">
        <v>8</v>
      </c>
      <c r="EH878" s="1" t="s">
        <v>8</v>
      </c>
      <c r="EI878" s="1" t="s">
        <v>12</v>
      </c>
      <c r="EJ878" s="1" t="s">
        <v>1</v>
      </c>
      <c r="EK878" s="1" t="s">
        <v>9</v>
      </c>
      <c r="EL878" s="1" t="s">
        <v>9</v>
      </c>
      <c r="EM878" s="1" t="s">
        <v>8</v>
      </c>
      <c r="EN878" s="1" t="s">
        <v>8</v>
      </c>
    </row>
    <row r="879" spans="131:144">
      <c r="EA879">
        <v>7</v>
      </c>
      <c r="EB879" s="1" t="s">
        <v>503</v>
      </c>
      <c r="EC879" s="1" t="s">
        <v>404</v>
      </c>
      <c r="ED879" s="1" t="s">
        <v>223</v>
      </c>
      <c r="EE879" s="1" t="s">
        <v>9</v>
      </c>
      <c r="EF879" s="1" t="s">
        <v>8</v>
      </c>
      <c r="EG879" s="1" t="s">
        <v>8</v>
      </c>
      <c r="EH879" s="1" t="s">
        <v>8</v>
      </c>
      <c r="EI879" s="1" t="s">
        <v>12</v>
      </c>
      <c r="EJ879" s="1" t="s">
        <v>1</v>
      </c>
      <c r="EK879" s="1" t="s">
        <v>9</v>
      </c>
      <c r="EL879" s="1" t="s">
        <v>9</v>
      </c>
      <c r="EM879" s="1" t="s">
        <v>8</v>
      </c>
      <c r="EN879" s="1" t="s">
        <v>8</v>
      </c>
    </row>
    <row r="880" spans="131:144">
      <c r="EA880">
        <v>7</v>
      </c>
      <c r="EB880" s="1" t="s">
        <v>503</v>
      </c>
      <c r="EC880" s="1" t="s">
        <v>405</v>
      </c>
      <c r="ED880" s="1" t="s">
        <v>223</v>
      </c>
      <c r="EE880" s="1" t="s">
        <v>9</v>
      </c>
      <c r="EF880" s="1" t="s">
        <v>8</v>
      </c>
      <c r="EG880" s="1" t="s">
        <v>8</v>
      </c>
      <c r="EH880" s="1" t="s">
        <v>8</v>
      </c>
      <c r="EI880" s="1" t="s">
        <v>12</v>
      </c>
      <c r="EJ880" s="1" t="s">
        <v>1</v>
      </c>
      <c r="EK880" s="1" t="s">
        <v>9</v>
      </c>
      <c r="EL880" s="1" t="s">
        <v>9</v>
      </c>
      <c r="EM880" s="1" t="s">
        <v>8</v>
      </c>
      <c r="EN880" s="1" t="s">
        <v>8</v>
      </c>
    </row>
    <row r="881" spans="131:144">
      <c r="EA881">
        <v>7</v>
      </c>
      <c r="EB881" s="1" t="s">
        <v>503</v>
      </c>
      <c r="EC881" s="1" t="s">
        <v>406</v>
      </c>
      <c r="ED881" s="1" t="s">
        <v>223</v>
      </c>
      <c r="EE881" s="1" t="s">
        <v>9</v>
      </c>
      <c r="EF881" s="1" t="s">
        <v>8</v>
      </c>
      <c r="EG881" s="1" t="s">
        <v>8</v>
      </c>
      <c r="EH881" s="1" t="s">
        <v>8</v>
      </c>
      <c r="EI881" s="1" t="s">
        <v>12</v>
      </c>
      <c r="EJ881" s="1" t="s">
        <v>1</v>
      </c>
      <c r="EK881" s="1" t="s">
        <v>9</v>
      </c>
      <c r="EL881" s="1" t="s">
        <v>9</v>
      </c>
      <c r="EM881" s="1" t="s">
        <v>8</v>
      </c>
      <c r="EN881" s="1" t="s">
        <v>8</v>
      </c>
    </row>
    <row r="882" spans="131:144">
      <c r="EA882">
        <v>7</v>
      </c>
      <c r="EB882" s="1" t="s">
        <v>503</v>
      </c>
      <c r="EC882" s="1" t="s">
        <v>407</v>
      </c>
      <c r="ED882" s="1" t="s">
        <v>223</v>
      </c>
      <c r="EE882" s="1" t="s">
        <v>9</v>
      </c>
      <c r="EF882" s="1" t="s">
        <v>8</v>
      </c>
      <c r="EG882" s="1" t="s">
        <v>8</v>
      </c>
      <c r="EH882" s="1" t="s">
        <v>8</v>
      </c>
      <c r="EI882" s="1" t="s">
        <v>12</v>
      </c>
      <c r="EJ882" s="1" t="s">
        <v>1</v>
      </c>
      <c r="EK882" s="1" t="s">
        <v>9</v>
      </c>
      <c r="EL882" s="1" t="s">
        <v>9</v>
      </c>
      <c r="EM882" s="1" t="s">
        <v>8</v>
      </c>
      <c r="EN882" s="1" t="s">
        <v>8</v>
      </c>
    </row>
    <row r="883" spans="131:144">
      <c r="EA883">
        <v>7</v>
      </c>
      <c r="EB883" s="1" t="s">
        <v>503</v>
      </c>
      <c r="EC883" s="1" t="s">
        <v>408</v>
      </c>
      <c r="ED883" s="1" t="s">
        <v>223</v>
      </c>
      <c r="EE883" s="1" t="s">
        <v>9</v>
      </c>
      <c r="EF883" s="1" t="s">
        <v>8</v>
      </c>
      <c r="EG883" s="1" t="s">
        <v>8</v>
      </c>
      <c r="EH883" s="1" t="s">
        <v>8</v>
      </c>
      <c r="EI883" s="1" t="s">
        <v>12</v>
      </c>
      <c r="EJ883" s="1" t="s">
        <v>1</v>
      </c>
      <c r="EK883" s="1" t="s">
        <v>9</v>
      </c>
      <c r="EL883" s="1" t="s">
        <v>9</v>
      </c>
      <c r="EM883" s="1" t="s">
        <v>8</v>
      </c>
      <c r="EN883" s="1" t="s">
        <v>8</v>
      </c>
    </row>
    <row r="884" spans="131:144">
      <c r="EA884">
        <v>7</v>
      </c>
      <c r="EB884" s="1" t="s">
        <v>504</v>
      </c>
      <c r="EC884" s="1" t="s">
        <v>404</v>
      </c>
      <c r="ED884" s="1" t="s">
        <v>223</v>
      </c>
      <c r="EE884" s="1" t="s">
        <v>9</v>
      </c>
      <c r="EF884" s="1" t="s">
        <v>8</v>
      </c>
      <c r="EG884" s="1" t="s">
        <v>8</v>
      </c>
      <c r="EH884" s="1" t="s">
        <v>8</v>
      </c>
      <c r="EI884" s="1" t="s">
        <v>12</v>
      </c>
      <c r="EJ884" s="1" t="s">
        <v>1</v>
      </c>
      <c r="EK884" s="1" t="s">
        <v>9</v>
      </c>
      <c r="EL884" s="1" t="s">
        <v>9</v>
      </c>
      <c r="EM884" s="1" t="s">
        <v>8</v>
      </c>
      <c r="EN884" s="1" t="s">
        <v>8</v>
      </c>
    </row>
    <row r="885" spans="131:144">
      <c r="EA885">
        <v>7</v>
      </c>
      <c r="EB885" s="1" t="s">
        <v>504</v>
      </c>
      <c r="EC885" s="1" t="s">
        <v>405</v>
      </c>
      <c r="ED885" s="1" t="s">
        <v>223</v>
      </c>
      <c r="EE885" s="1" t="s">
        <v>9</v>
      </c>
      <c r="EF885" s="1" t="s">
        <v>8</v>
      </c>
      <c r="EG885" s="1" t="s">
        <v>8</v>
      </c>
      <c r="EH885" s="1" t="s">
        <v>8</v>
      </c>
      <c r="EI885" s="1" t="s">
        <v>12</v>
      </c>
      <c r="EJ885" s="1" t="s">
        <v>1</v>
      </c>
      <c r="EK885" s="1" t="s">
        <v>9</v>
      </c>
      <c r="EL885" s="1" t="s">
        <v>9</v>
      </c>
      <c r="EM885" s="1" t="s">
        <v>8</v>
      </c>
      <c r="EN885" s="1" t="s">
        <v>8</v>
      </c>
    </row>
    <row r="886" spans="131:144">
      <c r="EA886">
        <v>7</v>
      </c>
      <c r="EB886" s="1" t="s">
        <v>504</v>
      </c>
      <c r="EC886" s="1" t="s">
        <v>406</v>
      </c>
      <c r="ED886" s="1" t="s">
        <v>223</v>
      </c>
      <c r="EE886" s="1" t="s">
        <v>9</v>
      </c>
      <c r="EF886" s="1" t="s">
        <v>8</v>
      </c>
      <c r="EG886" s="1" t="s">
        <v>8</v>
      </c>
      <c r="EH886" s="1" t="s">
        <v>8</v>
      </c>
      <c r="EI886" s="1" t="s">
        <v>12</v>
      </c>
      <c r="EJ886" s="1" t="s">
        <v>1</v>
      </c>
      <c r="EK886" s="1" t="s">
        <v>9</v>
      </c>
      <c r="EL886" s="1" t="s">
        <v>9</v>
      </c>
      <c r="EM886" s="1" t="s">
        <v>8</v>
      </c>
      <c r="EN886" s="1" t="s">
        <v>8</v>
      </c>
    </row>
    <row r="887" spans="131:144">
      <c r="EA887">
        <v>7</v>
      </c>
      <c r="EB887" s="1" t="s">
        <v>504</v>
      </c>
      <c r="EC887" s="1" t="s">
        <v>407</v>
      </c>
      <c r="ED887" s="1" t="s">
        <v>223</v>
      </c>
      <c r="EE887" s="1" t="s">
        <v>9</v>
      </c>
      <c r="EF887" s="1" t="s">
        <v>8</v>
      </c>
      <c r="EG887" s="1" t="s">
        <v>8</v>
      </c>
      <c r="EH887" s="1" t="s">
        <v>8</v>
      </c>
      <c r="EI887" s="1" t="s">
        <v>12</v>
      </c>
      <c r="EJ887" s="1" t="s">
        <v>1</v>
      </c>
      <c r="EK887" s="1" t="s">
        <v>9</v>
      </c>
      <c r="EL887" s="1" t="s">
        <v>9</v>
      </c>
      <c r="EM887" s="1" t="s">
        <v>8</v>
      </c>
      <c r="EN887" s="1" t="s">
        <v>8</v>
      </c>
    </row>
    <row r="888" spans="131:144">
      <c r="EA888">
        <v>7</v>
      </c>
      <c r="EB888" s="1" t="s">
        <v>504</v>
      </c>
      <c r="EC888" s="1" t="s">
        <v>408</v>
      </c>
      <c r="ED888" s="1" t="s">
        <v>223</v>
      </c>
      <c r="EE888" s="1" t="s">
        <v>9</v>
      </c>
      <c r="EF888" s="1" t="s">
        <v>8</v>
      </c>
      <c r="EG888" s="1" t="s">
        <v>8</v>
      </c>
      <c r="EH888" s="1" t="s">
        <v>8</v>
      </c>
      <c r="EI888" s="1" t="s">
        <v>12</v>
      </c>
      <c r="EJ888" s="1" t="s">
        <v>1</v>
      </c>
      <c r="EK888" s="1" t="s">
        <v>9</v>
      </c>
      <c r="EL888" s="1" t="s">
        <v>9</v>
      </c>
      <c r="EM888" s="1" t="s">
        <v>8</v>
      </c>
      <c r="EN888" s="1" t="s">
        <v>8</v>
      </c>
    </row>
    <row r="889" spans="131:144">
      <c r="EA889">
        <v>7</v>
      </c>
      <c r="EB889" s="1" t="s">
        <v>505</v>
      </c>
      <c r="EC889" s="1" t="s">
        <v>404</v>
      </c>
      <c r="ED889" s="1" t="s">
        <v>223</v>
      </c>
      <c r="EE889" s="1" t="s">
        <v>9</v>
      </c>
      <c r="EF889" s="1" t="s">
        <v>8</v>
      </c>
      <c r="EG889" s="1" t="s">
        <v>8</v>
      </c>
      <c r="EH889" s="1" t="s">
        <v>8</v>
      </c>
      <c r="EI889" s="1" t="s">
        <v>12</v>
      </c>
      <c r="EJ889" s="1" t="s">
        <v>1</v>
      </c>
      <c r="EK889" s="1" t="s">
        <v>9</v>
      </c>
      <c r="EL889" s="1" t="s">
        <v>9</v>
      </c>
      <c r="EM889" s="1" t="s">
        <v>8</v>
      </c>
      <c r="EN889" s="1" t="s">
        <v>8</v>
      </c>
    </row>
    <row r="890" spans="131:144">
      <c r="EA890">
        <v>7</v>
      </c>
      <c r="EB890" s="1" t="s">
        <v>505</v>
      </c>
      <c r="EC890" s="1" t="s">
        <v>405</v>
      </c>
      <c r="ED890" s="1" t="s">
        <v>223</v>
      </c>
      <c r="EE890" s="1" t="s">
        <v>9</v>
      </c>
      <c r="EF890" s="1" t="s">
        <v>8</v>
      </c>
      <c r="EG890" s="1" t="s">
        <v>8</v>
      </c>
      <c r="EH890" s="1" t="s">
        <v>8</v>
      </c>
      <c r="EI890" s="1" t="s">
        <v>12</v>
      </c>
      <c r="EJ890" s="1" t="s">
        <v>1</v>
      </c>
      <c r="EK890" s="1" t="s">
        <v>9</v>
      </c>
      <c r="EL890" s="1" t="s">
        <v>9</v>
      </c>
      <c r="EM890" s="1" t="s">
        <v>8</v>
      </c>
      <c r="EN890" s="1" t="s">
        <v>8</v>
      </c>
    </row>
    <row r="891" spans="131:144">
      <c r="EA891">
        <v>7</v>
      </c>
      <c r="EB891" s="1" t="s">
        <v>505</v>
      </c>
      <c r="EC891" s="1" t="s">
        <v>406</v>
      </c>
      <c r="ED891" s="1" t="s">
        <v>223</v>
      </c>
      <c r="EE891" s="1" t="s">
        <v>9</v>
      </c>
      <c r="EF891" s="1" t="s">
        <v>8</v>
      </c>
      <c r="EG891" s="1" t="s">
        <v>8</v>
      </c>
      <c r="EH891" s="1" t="s">
        <v>8</v>
      </c>
      <c r="EI891" s="1" t="s">
        <v>12</v>
      </c>
      <c r="EJ891" s="1" t="s">
        <v>1</v>
      </c>
      <c r="EK891" s="1" t="s">
        <v>9</v>
      </c>
      <c r="EL891" s="1" t="s">
        <v>9</v>
      </c>
      <c r="EM891" s="1" t="s">
        <v>8</v>
      </c>
      <c r="EN891" s="1" t="s">
        <v>8</v>
      </c>
    </row>
    <row r="892" spans="131:144">
      <c r="EA892">
        <v>7</v>
      </c>
      <c r="EB892" s="1" t="s">
        <v>505</v>
      </c>
      <c r="EC892" s="1" t="s">
        <v>407</v>
      </c>
      <c r="ED892" s="1" t="s">
        <v>223</v>
      </c>
      <c r="EE892" s="1" t="s">
        <v>9</v>
      </c>
      <c r="EF892" s="1" t="s">
        <v>8</v>
      </c>
      <c r="EG892" s="1" t="s">
        <v>8</v>
      </c>
      <c r="EH892" s="1" t="s">
        <v>8</v>
      </c>
      <c r="EI892" s="1" t="s">
        <v>12</v>
      </c>
      <c r="EJ892" s="1" t="s">
        <v>1</v>
      </c>
      <c r="EK892" s="1" t="s">
        <v>9</v>
      </c>
      <c r="EL892" s="1" t="s">
        <v>9</v>
      </c>
      <c r="EM892" s="1" t="s">
        <v>8</v>
      </c>
      <c r="EN892" s="1" t="s">
        <v>8</v>
      </c>
    </row>
    <row r="893" spans="131:144">
      <c r="EA893">
        <v>7</v>
      </c>
      <c r="EB893" s="1" t="s">
        <v>505</v>
      </c>
      <c r="EC893" s="1" t="s">
        <v>408</v>
      </c>
      <c r="ED893" s="1" t="s">
        <v>223</v>
      </c>
      <c r="EE893" s="1" t="s">
        <v>9</v>
      </c>
      <c r="EF893" s="1" t="s">
        <v>8</v>
      </c>
      <c r="EG893" s="1" t="s">
        <v>8</v>
      </c>
      <c r="EH893" s="1" t="s">
        <v>8</v>
      </c>
      <c r="EI893" s="1" t="s">
        <v>12</v>
      </c>
      <c r="EJ893" s="1" t="s">
        <v>1</v>
      </c>
      <c r="EK893" s="1" t="s">
        <v>9</v>
      </c>
      <c r="EL893" s="1" t="s">
        <v>9</v>
      </c>
      <c r="EM893" s="1" t="s">
        <v>8</v>
      </c>
      <c r="EN893" s="1" t="s">
        <v>8</v>
      </c>
    </row>
    <row r="894" spans="131:144">
      <c r="EA894">
        <v>4</v>
      </c>
      <c r="EB894" s="1" t="s">
        <v>366</v>
      </c>
      <c r="EC894" s="1" t="s">
        <v>280</v>
      </c>
      <c r="ED894" s="1" t="s">
        <v>223</v>
      </c>
      <c r="EE894" s="1" t="s">
        <v>9</v>
      </c>
      <c r="EF894" s="1" t="s">
        <v>8</v>
      </c>
      <c r="EG894" s="1" t="s">
        <v>8</v>
      </c>
      <c r="EH894" s="1" t="s">
        <v>8</v>
      </c>
      <c r="EI894" s="1" t="s">
        <v>12</v>
      </c>
      <c r="EJ894" s="1" t="s">
        <v>1</v>
      </c>
      <c r="EK894" s="1" t="s">
        <v>9</v>
      </c>
      <c r="EL894" s="1" t="s">
        <v>9</v>
      </c>
      <c r="EM894" s="1" t="s">
        <v>8</v>
      </c>
      <c r="EN894" s="1" t="s">
        <v>8</v>
      </c>
    </row>
    <row r="895" spans="131:144">
      <c r="EA895">
        <v>4</v>
      </c>
      <c r="EB895" s="1" t="s">
        <v>366</v>
      </c>
      <c r="EC895" s="1" t="s">
        <v>379</v>
      </c>
      <c r="ED895" s="1" t="s">
        <v>223</v>
      </c>
      <c r="EE895" s="1" t="s">
        <v>9</v>
      </c>
      <c r="EF895" s="1" t="s">
        <v>8</v>
      </c>
      <c r="EG895" s="1" t="s">
        <v>8</v>
      </c>
      <c r="EH895" s="1" t="s">
        <v>8</v>
      </c>
      <c r="EI895" s="1" t="s">
        <v>12</v>
      </c>
      <c r="EJ895" s="1" t="s">
        <v>1</v>
      </c>
      <c r="EK895" s="1" t="s">
        <v>9</v>
      </c>
      <c r="EL895" s="1" t="s">
        <v>9</v>
      </c>
      <c r="EM895" s="1" t="s">
        <v>8</v>
      </c>
      <c r="EN895" s="1" t="s">
        <v>8</v>
      </c>
    </row>
    <row r="896" spans="131:144">
      <c r="EA896">
        <v>4</v>
      </c>
      <c r="EB896" s="1" t="s">
        <v>366</v>
      </c>
      <c r="EC896" s="1" t="s">
        <v>381</v>
      </c>
      <c r="ED896" s="1" t="s">
        <v>223</v>
      </c>
      <c r="EE896" s="1" t="s">
        <v>9</v>
      </c>
      <c r="EF896" s="1" t="s">
        <v>8</v>
      </c>
      <c r="EG896" s="1" t="s">
        <v>8</v>
      </c>
      <c r="EH896" s="1" t="s">
        <v>8</v>
      </c>
      <c r="EI896" s="1" t="s">
        <v>12</v>
      </c>
      <c r="EJ896" s="1" t="s">
        <v>1</v>
      </c>
      <c r="EK896" s="1" t="s">
        <v>9</v>
      </c>
      <c r="EL896" s="1" t="s">
        <v>9</v>
      </c>
      <c r="EM896" s="1" t="s">
        <v>8</v>
      </c>
      <c r="EN896" s="1" t="s">
        <v>8</v>
      </c>
    </row>
    <row r="897" spans="131:144">
      <c r="EA897">
        <v>4</v>
      </c>
      <c r="EB897" s="1" t="s">
        <v>366</v>
      </c>
      <c r="EC897" s="1" t="s">
        <v>383</v>
      </c>
      <c r="ED897" s="1" t="s">
        <v>223</v>
      </c>
      <c r="EE897" s="1" t="s">
        <v>9</v>
      </c>
      <c r="EF897" s="1" t="s">
        <v>8</v>
      </c>
      <c r="EG897" s="1" t="s">
        <v>8</v>
      </c>
      <c r="EH897" s="1" t="s">
        <v>8</v>
      </c>
      <c r="EI897" s="1" t="s">
        <v>12</v>
      </c>
      <c r="EJ897" s="1" t="s">
        <v>1</v>
      </c>
      <c r="EK897" s="1" t="s">
        <v>9</v>
      </c>
      <c r="EL897" s="1" t="s">
        <v>9</v>
      </c>
      <c r="EM897" s="1" t="s">
        <v>8</v>
      </c>
      <c r="EN897" s="1" t="s">
        <v>8</v>
      </c>
    </row>
    <row r="898" spans="131:144">
      <c r="EA898">
        <v>4</v>
      </c>
      <c r="EB898" s="1" t="s">
        <v>366</v>
      </c>
      <c r="EC898" s="1" t="s">
        <v>385</v>
      </c>
      <c r="ED898" s="1" t="s">
        <v>223</v>
      </c>
      <c r="EE898" s="1" t="s">
        <v>9</v>
      </c>
      <c r="EF898" s="1" t="s">
        <v>8</v>
      </c>
      <c r="EG898" s="1" t="s">
        <v>8</v>
      </c>
      <c r="EH898" s="1" t="s">
        <v>8</v>
      </c>
      <c r="EI898" s="1" t="s">
        <v>12</v>
      </c>
      <c r="EJ898" s="1" t="s">
        <v>1</v>
      </c>
      <c r="EK898" s="1" t="s">
        <v>9</v>
      </c>
      <c r="EL898" s="1" t="s">
        <v>9</v>
      </c>
      <c r="EM898" s="1" t="s">
        <v>8</v>
      </c>
      <c r="EN898" s="1" t="s">
        <v>8</v>
      </c>
    </row>
    <row r="899" spans="131:144">
      <c r="EA899">
        <v>4</v>
      </c>
      <c r="EB899" s="1" t="s">
        <v>369</v>
      </c>
      <c r="EC899" s="1" t="s">
        <v>280</v>
      </c>
      <c r="ED899" s="1" t="s">
        <v>223</v>
      </c>
      <c r="EE899" s="1" t="s">
        <v>9</v>
      </c>
      <c r="EF899" s="1" t="s">
        <v>8</v>
      </c>
      <c r="EG899" s="1" t="s">
        <v>8</v>
      </c>
      <c r="EH899" s="1" t="s">
        <v>8</v>
      </c>
      <c r="EI899" s="1" t="s">
        <v>12</v>
      </c>
      <c r="EJ899" s="1" t="s">
        <v>1</v>
      </c>
      <c r="EK899" s="1" t="s">
        <v>9</v>
      </c>
      <c r="EL899" s="1" t="s">
        <v>9</v>
      </c>
      <c r="EM899" s="1" t="s">
        <v>8</v>
      </c>
      <c r="EN899" s="1" t="s">
        <v>8</v>
      </c>
    </row>
    <row r="900" spans="131:144">
      <c r="EA900">
        <v>4</v>
      </c>
      <c r="EB900" s="1" t="s">
        <v>369</v>
      </c>
      <c r="EC900" s="1" t="s">
        <v>379</v>
      </c>
      <c r="ED900" s="1" t="s">
        <v>223</v>
      </c>
      <c r="EE900" s="1" t="s">
        <v>9</v>
      </c>
      <c r="EF900" s="1" t="s">
        <v>8</v>
      </c>
      <c r="EG900" s="1" t="s">
        <v>8</v>
      </c>
      <c r="EH900" s="1" t="s">
        <v>8</v>
      </c>
      <c r="EI900" s="1" t="s">
        <v>12</v>
      </c>
      <c r="EJ900" s="1" t="s">
        <v>1</v>
      </c>
      <c r="EK900" s="1" t="s">
        <v>9</v>
      </c>
      <c r="EL900" s="1" t="s">
        <v>9</v>
      </c>
      <c r="EM900" s="1" t="s">
        <v>8</v>
      </c>
      <c r="EN900" s="1" t="s">
        <v>8</v>
      </c>
    </row>
    <row r="901" spans="131:144">
      <c r="EA901">
        <v>4</v>
      </c>
      <c r="EB901" s="1" t="s">
        <v>369</v>
      </c>
      <c r="EC901" s="1" t="s">
        <v>381</v>
      </c>
      <c r="ED901" s="1" t="s">
        <v>223</v>
      </c>
      <c r="EE901" s="1" t="s">
        <v>9</v>
      </c>
      <c r="EF901" s="1" t="s">
        <v>8</v>
      </c>
      <c r="EG901" s="1" t="s">
        <v>8</v>
      </c>
      <c r="EH901" s="1" t="s">
        <v>8</v>
      </c>
      <c r="EI901" s="1" t="s">
        <v>12</v>
      </c>
      <c r="EJ901" s="1" t="s">
        <v>1</v>
      </c>
      <c r="EK901" s="1" t="s">
        <v>9</v>
      </c>
      <c r="EL901" s="1" t="s">
        <v>9</v>
      </c>
      <c r="EM901" s="1" t="s">
        <v>8</v>
      </c>
      <c r="EN901" s="1" t="s">
        <v>8</v>
      </c>
    </row>
    <row r="902" spans="131:144">
      <c r="EA902">
        <v>4</v>
      </c>
      <c r="EB902" s="1" t="s">
        <v>369</v>
      </c>
      <c r="EC902" s="1" t="s">
        <v>383</v>
      </c>
      <c r="ED902" s="1" t="s">
        <v>223</v>
      </c>
      <c r="EE902" s="1" t="s">
        <v>9</v>
      </c>
      <c r="EF902" s="1" t="s">
        <v>8</v>
      </c>
      <c r="EG902" s="1" t="s">
        <v>8</v>
      </c>
      <c r="EH902" s="1" t="s">
        <v>8</v>
      </c>
      <c r="EI902" s="1" t="s">
        <v>12</v>
      </c>
      <c r="EJ902" s="1" t="s">
        <v>1</v>
      </c>
      <c r="EK902" s="1" t="s">
        <v>9</v>
      </c>
      <c r="EL902" s="1" t="s">
        <v>9</v>
      </c>
      <c r="EM902" s="1" t="s">
        <v>8</v>
      </c>
      <c r="EN902" s="1" t="s">
        <v>8</v>
      </c>
    </row>
    <row r="903" spans="131:144">
      <c r="EA903">
        <v>4</v>
      </c>
      <c r="EB903" s="1" t="s">
        <v>369</v>
      </c>
      <c r="EC903" s="1" t="s">
        <v>385</v>
      </c>
      <c r="ED903" s="1" t="s">
        <v>223</v>
      </c>
      <c r="EE903" s="1" t="s">
        <v>9</v>
      </c>
      <c r="EF903" s="1" t="s">
        <v>8</v>
      </c>
      <c r="EG903" s="1" t="s">
        <v>8</v>
      </c>
      <c r="EH903" s="1" t="s">
        <v>8</v>
      </c>
      <c r="EI903" s="1" t="s">
        <v>12</v>
      </c>
      <c r="EJ903" s="1" t="s">
        <v>1</v>
      </c>
      <c r="EK903" s="1" t="s">
        <v>9</v>
      </c>
      <c r="EL903" s="1" t="s">
        <v>9</v>
      </c>
      <c r="EM903" s="1" t="s">
        <v>8</v>
      </c>
      <c r="EN903" s="1" t="s">
        <v>8</v>
      </c>
    </row>
    <row r="904" spans="131:144">
      <c r="EA904">
        <v>4</v>
      </c>
      <c r="EB904" s="1" t="s">
        <v>372</v>
      </c>
      <c r="EC904" s="1" t="s">
        <v>280</v>
      </c>
      <c r="ED904" s="1" t="s">
        <v>223</v>
      </c>
      <c r="EE904" s="1" t="s">
        <v>9</v>
      </c>
      <c r="EF904" s="1" t="s">
        <v>8</v>
      </c>
      <c r="EG904" s="1" t="s">
        <v>8</v>
      </c>
      <c r="EH904" s="1" t="s">
        <v>8</v>
      </c>
      <c r="EI904" s="1" t="s">
        <v>12</v>
      </c>
      <c r="EJ904" s="1" t="s">
        <v>1</v>
      </c>
      <c r="EK904" s="1" t="s">
        <v>9</v>
      </c>
      <c r="EL904" s="1" t="s">
        <v>9</v>
      </c>
      <c r="EM904" s="1" t="s">
        <v>8</v>
      </c>
      <c r="EN904" s="1" t="s">
        <v>8</v>
      </c>
    </row>
    <row r="905" spans="131:144">
      <c r="EA905">
        <v>4</v>
      </c>
      <c r="EB905" s="1" t="s">
        <v>372</v>
      </c>
      <c r="EC905" s="1" t="s">
        <v>379</v>
      </c>
      <c r="ED905" s="1" t="s">
        <v>223</v>
      </c>
      <c r="EE905" s="1" t="s">
        <v>9</v>
      </c>
      <c r="EF905" s="1" t="s">
        <v>8</v>
      </c>
      <c r="EG905" s="1" t="s">
        <v>8</v>
      </c>
      <c r="EH905" s="1" t="s">
        <v>8</v>
      </c>
      <c r="EI905" s="1" t="s">
        <v>12</v>
      </c>
      <c r="EJ905" s="1" t="s">
        <v>1</v>
      </c>
      <c r="EK905" s="1" t="s">
        <v>9</v>
      </c>
      <c r="EL905" s="1" t="s">
        <v>9</v>
      </c>
      <c r="EM905" s="1" t="s">
        <v>8</v>
      </c>
      <c r="EN905" s="1" t="s">
        <v>8</v>
      </c>
    </row>
    <row r="906" spans="131:144">
      <c r="EA906">
        <v>4</v>
      </c>
      <c r="EB906" s="1" t="s">
        <v>372</v>
      </c>
      <c r="EC906" s="1" t="s">
        <v>381</v>
      </c>
      <c r="ED906" s="1" t="s">
        <v>223</v>
      </c>
      <c r="EE906" s="1" t="s">
        <v>9</v>
      </c>
      <c r="EF906" s="1" t="s">
        <v>8</v>
      </c>
      <c r="EG906" s="1" t="s">
        <v>8</v>
      </c>
      <c r="EH906" s="1" t="s">
        <v>8</v>
      </c>
      <c r="EI906" s="1" t="s">
        <v>12</v>
      </c>
      <c r="EJ906" s="1" t="s">
        <v>1</v>
      </c>
      <c r="EK906" s="1" t="s">
        <v>9</v>
      </c>
      <c r="EL906" s="1" t="s">
        <v>9</v>
      </c>
      <c r="EM906" s="1" t="s">
        <v>8</v>
      </c>
      <c r="EN906" s="1" t="s">
        <v>8</v>
      </c>
    </row>
    <row r="907" spans="131:144">
      <c r="EA907">
        <v>4</v>
      </c>
      <c r="EB907" s="1" t="s">
        <v>372</v>
      </c>
      <c r="EC907" s="1" t="s">
        <v>383</v>
      </c>
      <c r="ED907" s="1" t="s">
        <v>223</v>
      </c>
      <c r="EE907" s="1" t="s">
        <v>9</v>
      </c>
      <c r="EF907" s="1" t="s">
        <v>8</v>
      </c>
      <c r="EG907" s="1" t="s">
        <v>8</v>
      </c>
      <c r="EH907" s="1" t="s">
        <v>8</v>
      </c>
      <c r="EI907" s="1" t="s">
        <v>12</v>
      </c>
      <c r="EJ907" s="1" t="s">
        <v>1</v>
      </c>
      <c r="EK907" s="1" t="s">
        <v>9</v>
      </c>
      <c r="EL907" s="1" t="s">
        <v>9</v>
      </c>
      <c r="EM907" s="1" t="s">
        <v>8</v>
      </c>
      <c r="EN907" s="1" t="s">
        <v>8</v>
      </c>
    </row>
    <row r="908" spans="131:144">
      <c r="EA908">
        <v>4</v>
      </c>
      <c r="EB908" s="1" t="s">
        <v>372</v>
      </c>
      <c r="EC908" s="1" t="s">
        <v>385</v>
      </c>
      <c r="ED908" s="1" t="s">
        <v>223</v>
      </c>
      <c r="EE908" s="1" t="s">
        <v>9</v>
      </c>
      <c r="EF908" s="1" t="s">
        <v>8</v>
      </c>
      <c r="EG908" s="1" t="s">
        <v>8</v>
      </c>
      <c r="EH908" s="1" t="s">
        <v>8</v>
      </c>
      <c r="EI908" s="1" t="s">
        <v>12</v>
      </c>
      <c r="EJ908" s="1" t="s">
        <v>1</v>
      </c>
      <c r="EK908" s="1" t="s">
        <v>9</v>
      </c>
      <c r="EL908" s="1" t="s">
        <v>9</v>
      </c>
      <c r="EM908" s="1" t="s">
        <v>8</v>
      </c>
      <c r="EN908" s="1" t="s">
        <v>8</v>
      </c>
    </row>
    <row r="909" spans="131:144">
      <c r="EA909">
        <v>4</v>
      </c>
      <c r="EB909" s="1" t="s">
        <v>281</v>
      </c>
      <c r="EC909" s="1" t="s">
        <v>280</v>
      </c>
      <c r="ED909" s="1" t="s">
        <v>223</v>
      </c>
      <c r="EE909" s="1" t="s">
        <v>9</v>
      </c>
      <c r="EF909" s="1" t="s">
        <v>8</v>
      </c>
      <c r="EG909" s="1" t="s">
        <v>8</v>
      </c>
      <c r="EH909" s="1" t="s">
        <v>8</v>
      </c>
      <c r="EI909" s="1" t="s">
        <v>12</v>
      </c>
      <c r="EJ909" s="1" t="s">
        <v>1</v>
      </c>
      <c r="EK909" s="1" t="s">
        <v>9</v>
      </c>
      <c r="EL909" s="1" t="s">
        <v>9</v>
      </c>
      <c r="EM909" s="1" t="s">
        <v>8</v>
      </c>
      <c r="EN909" s="1" t="s">
        <v>8</v>
      </c>
    </row>
    <row r="910" spans="131:144">
      <c r="EA910">
        <v>4</v>
      </c>
      <c r="EB910" s="1" t="s">
        <v>281</v>
      </c>
      <c r="EC910" s="1" t="s">
        <v>379</v>
      </c>
      <c r="ED910" s="1" t="s">
        <v>223</v>
      </c>
      <c r="EE910" s="1" t="s">
        <v>9</v>
      </c>
      <c r="EF910" s="1" t="s">
        <v>8</v>
      </c>
      <c r="EG910" s="1" t="s">
        <v>8</v>
      </c>
      <c r="EH910" s="1" t="s">
        <v>8</v>
      </c>
      <c r="EI910" s="1" t="s">
        <v>12</v>
      </c>
      <c r="EJ910" s="1" t="s">
        <v>1</v>
      </c>
      <c r="EK910" s="1" t="s">
        <v>9</v>
      </c>
      <c r="EL910" s="1" t="s">
        <v>9</v>
      </c>
      <c r="EM910" s="1" t="s">
        <v>8</v>
      </c>
      <c r="EN910" s="1" t="s">
        <v>8</v>
      </c>
    </row>
    <row r="911" spans="131:144">
      <c r="EA911">
        <v>4</v>
      </c>
      <c r="EB911" s="1" t="s">
        <v>281</v>
      </c>
      <c r="EC911" s="1" t="s">
        <v>381</v>
      </c>
      <c r="ED911" s="1" t="s">
        <v>223</v>
      </c>
      <c r="EE911" s="1" t="s">
        <v>9</v>
      </c>
      <c r="EF911" s="1" t="s">
        <v>8</v>
      </c>
      <c r="EG911" s="1" t="s">
        <v>8</v>
      </c>
      <c r="EH911" s="1" t="s">
        <v>8</v>
      </c>
      <c r="EI911" s="1" t="s">
        <v>12</v>
      </c>
      <c r="EJ911" s="1" t="s">
        <v>1</v>
      </c>
      <c r="EK911" s="1" t="s">
        <v>9</v>
      </c>
      <c r="EL911" s="1" t="s">
        <v>9</v>
      </c>
      <c r="EM911" s="1" t="s">
        <v>8</v>
      </c>
      <c r="EN911" s="1" t="s">
        <v>8</v>
      </c>
    </row>
    <row r="912" spans="131:144">
      <c r="EA912">
        <v>4</v>
      </c>
      <c r="EB912" s="1" t="s">
        <v>281</v>
      </c>
      <c r="EC912" s="1" t="s">
        <v>383</v>
      </c>
      <c r="ED912" s="1" t="s">
        <v>223</v>
      </c>
      <c r="EE912" s="1" t="s">
        <v>9</v>
      </c>
      <c r="EF912" s="1" t="s">
        <v>8</v>
      </c>
      <c r="EG912" s="1" t="s">
        <v>8</v>
      </c>
      <c r="EH912" s="1" t="s">
        <v>8</v>
      </c>
      <c r="EI912" s="1" t="s">
        <v>12</v>
      </c>
      <c r="EJ912" s="1" t="s">
        <v>1</v>
      </c>
      <c r="EK912" s="1" t="s">
        <v>9</v>
      </c>
      <c r="EL912" s="1" t="s">
        <v>9</v>
      </c>
      <c r="EM912" s="1" t="s">
        <v>8</v>
      </c>
      <c r="EN912" s="1" t="s">
        <v>8</v>
      </c>
    </row>
    <row r="913" spans="131:144">
      <c r="EA913">
        <v>4</v>
      </c>
      <c r="EB913" s="1" t="s">
        <v>281</v>
      </c>
      <c r="EC913" s="1" t="s">
        <v>385</v>
      </c>
      <c r="ED913" s="1" t="s">
        <v>223</v>
      </c>
      <c r="EE913" s="1" t="s">
        <v>9</v>
      </c>
      <c r="EF913" s="1" t="s">
        <v>8</v>
      </c>
      <c r="EG913" s="1" t="s">
        <v>8</v>
      </c>
      <c r="EH913" s="1" t="s">
        <v>8</v>
      </c>
      <c r="EI913" s="1" t="s">
        <v>12</v>
      </c>
      <c r="EJ913" s="1" t="s">
        <v>1</v>
      </c>
      <c r="EK913" s="1" t="s">
        <v>9</v>
      </c>
      <c r="EL913" s="1" t="s">
        <v>9</v>
      </c>
      <c r="EM913" s="1" t="s">
        <v>8</v>
      </c>
      <c r="EN913" s="1" t="s">
        <v>8</v>
      </c>
    </row>
    <row r="914" spans="131:144">
      <c r="EA914">
        <v>4</v>
      </c>
      <c r="EB914" s="1" t="s">
        <v>282</v>
      </c>
      <c r="EC914" s="1" t="s">
        <v>280</v>
      </c>
      <c r="ED914" s="1" t="s">
        <v>223</v>
      </c>
      <c r="EE914" s="1" t="s">
        <v>9</v>
      </c>
      <c r="EF914" s="1" t="s">
        <v>8</v>
      </c>
      <c r="EG914" s="1" t="s">
        <v>8</v>
      </c>
      <c r="EH914" s="1" t="s">
        <v>8</v>
      </c>
      <c r="EI914" s="1" t="s">
        <v>12</v>
      </c>
      <c r="EJ914" s="1" t="s">
        <v>1</v>
      </c>
      <c r="EK914" s="1" t="s">
        <v>9</v>
      </c>
      <c r="EL914" s="1" t="s">
        <v>9</v>
      </c>
      <c r="EM914" s="1" t="s">
        <v>8</v>
      </c>
      <c r="EN914" s="1" t="s">
        <v>8</v>
      </c>
    </row>
    <row r="915" spans="131:144">
      <c r="EA915">
        <v>4</v>
      </c>
      <c r="EB915" s="1" t="s">
        <v>282</v>
      </c>
      <c r="EC915" s="1" t="s">
        <v>379</v>
      </c>
      <c r="ED915" s="1" t="s">
        <v>223</v>
      </c>
      <c r="EE915" s="1" t="s">
        <v>9</v>
      </c>
      <c r="EF915" s="1" t="s">
        <v>8</v>
      </c>
      <c r="EG915" s="1" t="s">
        <v>8</v>
      </c>
      <c r="EH915" s="1" t="s">
        <v>8</v>
      </c>
      <c r="EI915" s="1" t="s">
        <v>12</v>
      </c>
      <c r="EJ915" s="1" t="s">
        <v>1</v>
      </c>
      <c r="EK915" s="1" t="s">
        <v>9</v>
      </c>
      <c r="EL915" s="1" t="s">
        <v>9</v>
      </c>
      <c r="EM915" s="1" t="s">
        <v>8</v>
      </c>
      <c r="EN915" s="1" t="s">
        <v>8</v>
      </c>
    </row>
    <row r="916" spans="131:144">
      <c r="EA916">
        <v>4</v>
      </c>
      <c r="EB916" s="1" t="s">
        <v>282</v>
      </c>
      <c r="EC916" s="1" t="s">
        <v>381</v>
      </c>
      <c r="ED916" s="1" t="s">
        <v>223</v>
      </c>
      <c r="EE916" s="1" t="s">
        <v>9</v>
      </c>
      <c r="EF916" s="1" t="s">
        <v>8</v>
      </c>
      <c r="EG916" s="1" t="s">
        <v>8</v>
      </c>
      <c r="EH916" s="1" t="s">
        <v>8</v>
      </c>
      <c r="EI916" s="1" t="s">
        <v>12</v>
      </c>
      <c r="EJ916" s="1" t="s">
        <v>1</v>
      </c>
      <c r="EK916" s="1" t="s">
        <v>9</v>
      </c>
      <c r="EL916" s="1" t="s">
        <v>9</v>
      </c>
      <c r="EM916" s="1" t="s">
        <v>8</v>
      </c>
      <c r="EN916" s="1" t="s">
        <v>8</v>
      </c>
    </row>
    <row r="917" spans="131:144">
      <c r="EA917">
        <v>4</v>
      </c>
      <c r="EB917" s="1" t="s">
        <v>282</v>
      </c>
      <c r="EC917" s="1" t="s">
        <v>383</v>
      </c>
      <c r="ED917" s="1" t="s">
        <v>223</v>
      </c>
      <c r="EE917" s="1" t="s">
        <v>9</v>
      </c>
      <c r="EF917" s="1" t="s">
        <v>8</v>
      </c>
      <c r="EG917" s="1" t="s">
        <v>8</v>
      </c>
      <c r="EH917" s="1" t="s">
        <v>8</v>
      </c>
      <c r="EI917" s="1" t="s">
        <v>12</v>
      </c>
      <c r="EJ917" s="1" t="s">
        <v>1</v>
      </c>
      <c r="EK917" s="1" t="s">
        <v>9</v>
      </c>
      <c r="EL917" s="1" t="s">
        <v>9</v>
      </c>
      <c r="EM917" s="1" t="s">
        <v>8</v>
      </c>
      <c r="EN917" s="1" t="s">
        <v>8</v>
      </c>
    </row>
    <row r="918" spans="131:144">
      <c r="EA918">
        <v>4</v>
      </c>
      <c r="EB918" s="1" t="s">
        <v>282</v>
      </c>
      <c r="EC918" s="1" t="s">
        <v>385</v>
      </c>
      <c r="ED918" s="1" t="s">
        <v>223</v>
      </c>
      <c r="EE918" s="1" t="s">
        <v>9</v>
      </c>
      <c r="EF918" s="1" t="s">
        <v>8</v>
      </c>
      <c r="EG918" s="1" t="s">
        <v>8</v>
      </c>
      <c r="EH918" s="1" t="s">
        <v>8</v>
      </c>
      <c r="EI918" s="1" t="s">
        <v>12</v>
      </c>
      <c r="EJ918" s="1" t="s">
        <v>1</v>
      </c>
      <c r="EK918" s="1" t="s">
        <v>9</v>
      </c>
      <c r="EL918" s="1" t="s">
        <v>9</v>
      </c>
      <c r="EM918" s="1" t="s">
        <v>8</v>
      </c>
      <c r="EN918" s="1" t="s">
        <v>8</v>
      </c>
    </row>
    <row r="919" spans="131:144">
      <c r="EA919">
        <v>4</v>
      </c>
      <c r="EB919" s="1" t="s">
        <v>283</v>
      </c>
      <c r="EC919" s="1" t="s">
        <v>280</v>
      </c>
      <c r="ED919" s="1" t="s">
        <v>223</v>
      </c>
      <c r="EE919" s="1" t="s">
        <v>9</v>
      </c>
      <c r="EF919" s="1" t="s">
        <v>8</v>
      </c>
      <c r="EG919" s="1" t="s">
        <v>8</v>
      </c>
      <c r="EH919" s="1" t="s">
        <v>8</v>
      </c>
      <c r="EI919" s="1" t="s">
        <v>12</v>
      </c>
      <c r="EJ919" s="1" t="s">
        <v>1</v>
      </c>
      <c r="EK919" s="1" t="s">
        <v>9</v>
      </c>
      <c r="EL919" s="1" t="s">
        <v>9</v>
      </c>
      <c r="EM919" s="1" t="s">
        <v>8</v>
      </c>
      <c r="EN919" s="1" t="s">
        <v>8</v>
      </c>
    </row>
    <row r="920" spans="131:144">
      <c r="EA920">
        <v>4</v>
      </c>
      <c r="EB920" s="1" t="s">
        <v>283</v>
      </c>
      <c r="EC920" s="1" t="s">
        <v>379</v>
      </c>
      <c r="ED920" s="1" t="s">
        <v>223</v>
      </c>
      <c r="EE920" s="1" t="s">
        <v>9</v>
      </c>
      <c r="EF920" s="1" t="s">
        <v>8</v>
      </c>
      <c r="EG920" s="1" t="s">
        <v>8</v>
      </c>
      <c r="EH920" s="1" t="s">
        <v>8</v>
      </c>
      <c r="EI920" s="1" t="s">
        <v>12</v>
      </c>
      <c r="EJ920" s="1" t="s">
        <v>1</v>
      </c>
      <c r="EK920" s="1" t="s">
        <v>9</v>
      </c>
      <c r="EL920" s="1" t="s">
        <v>9</v>
      </c>
      <c r="EM920" s="1" t="s">
        <v>8</v>
      </c>
      <c r="EN920" s="1" t="s">
        <v>8</v>
      </c>
    </row>
    <row r="921" spans="131:144">
      <c r="EA921">
        <v>4</v>
      </c>
      <c r="EB921" s="1" t="s">
        <v>283</v>
      </c>
      <c r="EC921" s="1" t="s">
        <v>381</v>
      </c>
      <c r="ED921" s="1" t="s">
        <v>223</v>
      </c>
      <c r="EE921" s="1" t="s">
        <v>9</v>
      </c>
      <c r="EF921" s="1" t="s">
        <v>8</v>
      </c>
      <c r="EG921" s="1" t="s">
        <v>8</v>
      </c>
      <c r="EH921" s="1" t="s">
        <v>8</v>
      </c>
      <c r="EI921" s="1" t="s">
        <v>12</v>
      </c>
      <c r="EJ921" s="1" t="s">
        <v>1</v>
      </c>
      <c r="EK921" s="1" t="s">
        <v>9</v>
      </c>
      <c r="EL921" s="1" t="s">
        <v>9</v>
      </c>
      <c r="EM921" s="1" t="s">
        <v>8</v>
      </c>
      <c r="EN921" s="1" t="s">
        <v>8</v>
      </c>
    </row>
    <row r="922" spans="131:144">
      <c r="EA922">
        <v>4</v>
      </c>
      <c r="EB922" s="1" t="s">
        <v>283</v>
      </c>
      <c r="EC922" s="1" t="s">
        <v>383</v>
      </c>
      <c r="ED922" s="1" t="s">
        <v>223</v>
      </c>
      <c r="EE922" s="1" t="s">
        <v>9</v>
      </c>
      <c r="EF922" s="1" t="s">
        <v>8</v>
      </c>
      <c r="EG922" s="1" t="s">
        <v>8</v>
      </c>
      <c r="EH922" s="1" t="s">
        <v>8</v>
      </c>
      <c r="EI922" s="1" t="s">
        <v>12</v>
      </c>
      <c r="EJ922" s="1" t="s">
        <v>1</v>
      </c>
      <c r="EK922" s="1" t="s">
        <v>9</v>
      </c>
      <c r="EL922" s="1" t="s">
        <v>9</v>
      </c>
      <c r="EM922" s="1" t="s">
        <v>8</v>
      </c>
      <c r="EN922" s="1" t="s">
        <v>8</v>
      </c>
    </row>
    <row r="923" spans="131:144">
      <c r="EA923">
        <v>4</v>
      </c>
      <c r="EB923" s="1" t="s">
        <v>283</v>
      </c>
      <c r="EC923" s="1" t="s">
        <v>385</v>
      </c>
      <c r="ED923" s="1" t="s">
        <v>223</v>
      </c>
      <c r="EE923" s="1" t="s">
        <v>9</v>
      </c>
      <c r="EF923" s="1" t="s">
        <v>8</v>
      </c>
      <c r="EG923" s="1" t="s">
        <v>8</v>
      </c>
      <c r="EH923" s="1" t="s">
        <v>8</v>
      </c>
      <c r="EI923" s="1" t="s">
        <v>12</v>
      </c>
      <c r="EJ923" s="1" t="s">
        <v>1</v>
      </c>
      <c r="EK923" s="1" t="s">
        <v>9</v>
      </c>
      <c r="EL923" s="1" t="s">
        <v>9</v>
      </c>
      <c r="EM923" s="1" t="s">
        <v>8</v>
      </c>
      <c r="EN923" s="1" t="s">
        <v>8</v>
      </c>
    </row>
    <row r="924" spans="131:144">
      <c r="EA924">
        <v>4</v>
      </c>
      <c r="EB924" s="1" t="s">
        <v>284</v>
      </c>
      <c r="EC924" s="1" t="s">
        <v>280</v>
      </c>
      <c r="ED924" s="1" t="s">
        <v>223</v>
      </c>
      <c r="EE924" s="1" t="s">
        <v>9</v>
      </c>
      <c r="EF924" s="1" t="s">
        <v>8</v>
      </c>
      <c r="EG924" s="1" t="s">
        <v>8</v>
      </c>
      <c r="EH924" s="1" t="s">
        <v>8</v>
      </c>
      <c r="EI924" s="1" t="s">
        <v>12</v>
      </c>
      <c r="EJ924" s="1" t="s">
        <v>1</v>
      </c>
      <c r="EK924" s="1" t="s">
        <v>9</v>
      </c>
      <c r="EL924" s="1" t="s">
        <v>9</v>
      </c>
      <c r="EM924" s="1" t="s">
        <v>8</v>
      </c>
      <c r="EN924" s="1" t="s">
        <v>8</v>
      </c>
    </row>
    <row r="925" spans="131:144">
      <c r="EA925">
        <v>4</v>
      </c>
      <c r="EB925" s="1" t="s">
        <v>284</v>
      </c>
      <c r="EC925" s="1" t="s">
        <v>379</v>
      </c>
      <c r="ED925" s="1" t="s">
        <v>223</v>
      </c>
      <c r="EE925" s="1" t="s">
        <v>9</v>
      </c>
      <c r="EF925" s="1" t="s">
        <v>8</v>
      </c>
      <c r="EG925" s="1" t="s">
        <v>8</v>
      </c>
      <c r="EH925" s="1" t="s">
        <v>8</v>
      </c>
      <c r="EI925" s="1" t="s">
        <v>12</v>
      </c>
      <c r="EJ925" s="1" t="s">
        <v>1</v>
      </c>
      <c r="EK925" s="1" t="s">
        <v>9</v>
      </c>
      <c r="EL925" s="1" t="s">
        <v>9</v>
      </c>
      <c r="EM925" s="1" t="s">
        <v>8</v>
      </c>
      <c r="EN925" s="1" t="s">
        <v>8</v>
      </c>
    </row>
    <row r="926" spans="131:144">
      <c r="EA926">
        <v>4</v>
      </c>
      <c r="EB926" s="1" t="s">
        <v>284</v>
      </c>
      <c r="EC926" s="1" t="s">
        <v>381</v>
      </c>
      <c r="ED926" s="1" t="s">
        <v>223</v>
      </c>
      <c r="EE926" s="1" t="s">
        <v>9</v>
      </c>
      <c r="EF926" s="1" t="s">
        <v>8</v>
      </c>
      <c r="EG926" s="1" t="s">
        <v>8</v>
      </c>
      <c r="EH926" s="1" t="s">
        <v>8</v>
      </c>
      <c r="EI926" s="1" t="s">
        <v>12</v>
      </c>
      <c r="EJ926" s="1" t="s">
        <v>1</v>
      </c>
      <c r="EK926" s="1" t="s">
        <v>9</v>
      </c>
      <c r="EL926" s="1" t="s">
        <v>9</v>
      </c>
      <c r="EM926" s="1" t="s">
        <v>8</v>
      </c>
      <c r="EN926" s="1" t="s">
        <v>8</v>
      </c>
    </row>
    <row r="927" spans="131:144">
      <c r="EA927">
        <v>4</v>
      </c>
      <c r="EB927" s="1" t="s">
        <v>284</v>
      </c>
      <c r="EC927" s="1" t="s">
        <v>383</v>
      </c>
      <c r="ED927" s="1" t="s">
        <v>223</v>
      </c>
      <c r="EE927" s="1" t="s">
        <v>9</v>
      </c>
      <c r="EF927" s="1" t="s">
        <v>8</v>
      </c>
      <c r="EG927" s="1" t="s">
        <v>8</v>
      </c>
      <c r="EH927" s="1" t="s">
        <v>8</v>
      </c>
      <c r="EI927" s="1" t="s">
        <v>12</v>
      </c>
      <c r="EJ927" s="1" t="s">
        <v>1</v>
      </c>
      <c r="EK927" s="1" t="s">
        <v>9</v>
      </c>
      <c r="EL927" s="1" t="s">
        <v>9</v>
      </c>
      <c r="EM927" s="1" t="s">
        <v>8</v>
      </c>
      <c r="EN927" s="1" t="s">
        <v>8</v>
      </c>
    </row>
    <row r="928" spans="131:144">
      <c r="EA928">
        <v>4</v>
      </c>
      <c r="EB928" s="1" t="s">
        <v>284</v>
      </c>
      <c r="EC928" s="1" t="s">
        <v>385</v>
      </c>
      <c r="ED928" s="1" t="s">
        <v>223</v>
      </c>
      <c r="EE928" s="1" t="s">
        <v>9</v>
      </c>
      <c r="EF928" s="1" t="s">
        <v>8</v>
      </c>
      <c r="EG928" s="1" t="s">
        <v>8</v>
      </c>
      <c r="EH928" s="1" t="s">
        <v>8</v>
      </c>
      <c r="EI928" s="1" t="s">
        <v>12</v>
      </c>
      <c r="EJ928" s="1" t="s">
        <v>1</v>
      </c>
      <c r="EK928" s="1" t="s">
        <v>9</v>
      </c>
      <c r="EL928" s="1" t="s">
        <v>9</v>
      </c>
      <c r="EM928" s="1" t="s">
        <v>8</v>
      </c>
      <c r="EN928" s="1" t="s">
        <v>8</v>
      </c>
    </row>
    <row r="929" spans="131:144">
      <c r="EA929">
        <v>4</v>
      </c>
      <c r="EB929" s="1" t="s">
        <v>285</v>
      </c>
      <c r="EC929" s="1" t="s">
        <v>280</v>
      </c>
      <c r="ED929" s="1" t="s">
        <v>223</v>
      </c>
      <c r="EE929" s="1" t="s">
        <v>9</v>
      </c>
      <c r="EF929" s="1" t="s">
        <v>8</v>
      </c>
      <c r="EG929" s="1" t="s">
        <v>8</v>
      </c>
      <c r="EH929" s="1" t="s">
        <v>8</v>
      </c>
      <c r="EI929" s="1" t="s">
        <v>12</v>
      </c>
      <c r="EJ929" s="1" t="s">
        <v>1</v>
      </c>
      <c r="EK929" s="1" t="s">
        <v>9</v>
      </c>
      <c r="EL929" s="1" t="s">
        <v>9</v>
      </c>
      <c r="EM929" s="1" t="s">
        <v>8</v>
      </c>
      <c r="EN929" s="1" t="s">
        <v>8</v>
      </c>
    </row>
    <row r="930" spans="131:144">
      <c r="EA930">
        <v>4</v>
      </c>
      <c r="EB930" s="1" t="s">
        <v>285</v>
      </c>
      <c r="EC930" s="1" t="s">
        <v>379</v>
      </c>
      <c r="ED930" s="1" t="s">
        <v>223</v>
      </c>
      <c r="EE930" s="1" t="s">
        <v>9</v>
      </c>
      <c r="EF930" s="1" t="s">
        <v>8</v>
      </c>
      <c r="EG930" s="1" t="s">
        <v>8</v>
      </c>
      <c r="EH930" s="1" t="s">
        <v>8</v>
      </c>
      <c r="EI930" s="1" t="s">
        <v>12</v>
      </c>
      <c r="EJ930" s="1" t="s">
        <v>1</v>
      </c>
      <c r="EK930" s="1" t="s">
        <v>9</v>
      </c>
      <c r="EL930" s="1" t="s">
        <v>9</v>
      </c>
      <c r="EM930" s="1" t="s">
        <v>8</v>
      </c>
      <c r="EN930" s="1" t="s">
        <v>8</v>
      </c>
    </row>
    <row r="931" spans="131:144">
      <c r="EA931">
        <v>4</v>
      </c>
      <c r="EB931" s="1" t="s">
        <v>285</v>
      </c>
      <c r="EC931" s="1" t="s">
        <v>381</v>
      </c>
      <c r="ED931" s="1" t="s">
        <v>223</v>
      </c>
      <c r="EE931" s="1" t="s">
        <v>9</v>
      </c>
      <c r="EF931" s="1" t="s">
        <v>8</v>
      </c>
      <c r="EG931" s="1" t="s">
        <v>8</v>
      </c>
      <c r="EH931" s="1" t="s">
        <v>8</v>
      </c>
      <c r="EI931" s="1" t="s">
        <v>12</v>
      </c>
      <c r="EJ931" s="1" t="s">
        <v>1</v>
      </c>
      <c r="EK931" s="1" t="s">
        <v>9</v>
      </c>
      <c r="EL931" s="1" t="s">
        <v>9</v>
      </c>
      <c r="EM931" s="1" t="s">
        <v>8</v>
      </c>
      <c r="EN931" s="1" t="s">
        <v>8</v>
      </c>
    </row>
    <row r="932" spans="131:144">
      <c r="EA932">
        <v>4</v>
      </c>
      <c r="EB932" s="1" t="s">
        <v>285</v>
      </c>
      <c r="EC932" s="1" t="s">
        <v>383</v>
      </c>
      <c r="ED932" s="1" t="s">
        <v>223</v>
      </c>
      <c r="EE932" s="1" t="s">
        <v>9</v>
      </c>
      <c r="EF932" s="1" t="s">
        <v>8</v>
      </c>
      <c r="EG932" s="1" t="s">
        <v>8</v>
      </c>
      <c r="EH932" s="1" t="s">
        <v>8</v>
      </c>
      <c r="EI932" s="1" t="s">
        <v>12</v>
      </c>
      <c r="EJ932" s="1" t="s">
        <v>1</v>
      </c>
      <c r="EK932" s="1" t="s">
        <v>9</v>
      </c>
      <c r="EL932" s="1" t="s">
        <v>9</v>
      </c>
      <c r="EM932" s="1" t="s">
        <v>8</v>
      </c>
      <c r="EN932" s="1" t="s">
        <v>8</v>
      </c>
    </row>
    <row r="933" spans="131:144">
      <c r="EA933">
        <v>4</v>
      </c>
      <c r="EB933" s="1" t="s">
        <v>285</v>
      </c>
      <c r="EC933" s="1" t="s">
        <v>385</v>
      </c>
      <c r="ED933" s="1" t="s">
        <v>223</v>
      </c>
      <c r="EE933" s="1" t="s">
        <v>9</v>
      </c>
      <c r="EF933" s="1" t="s">
        <v>8</v>
      </c>
      <c r="EG933" s="1" t="s">
        <v>8</v>
      </c>
      <c r="EH933" s="1" t="s">
        <v>8</v>
      </c>
      <c r="EI933" s="1" t="s">
        <v>12</v>
      </c>
      <c r="EJ933" s="1" t="s">
        <v>1</v>
      </c>
      <c r="EK933" s="1" t="s">
        <v>9</v>
      </c>
      <c r="EL933" s="1" t="s">
        <v>9</v>
      </c>
      <c r="EM933" s="1" t="s">
        <v>8</v>
      </c>
      <c r="EN933" s="1" t="s">
        <v>8</v>
      </c>
    </row>
    <row r="934" spans="131:144">
      <c r="EA934">
        <v>4</v>
      </c>
      <c r="EB934" s="1" t="s">
        <v>286</v>
      </c>
      <c r="EC934" s="1" t="s">
        <v>280</v>
      </c>
      <c r="ED934" s="1" t="s">
        <v>223</v>
      </c>
      <c r="EE934" s="1" t="s">
        <v>9</v>
      </c>
      <c r="EF934" s="1" t="s">
        <v>8</v>
      </c>
      <c r="EG934" s="1" t="s">
        <v>8</v>
      </c>
      <c r="EH934" s="1" t="s">
        <v>8</v>
      </c>
      <c r="EI934" s="1" t="s">
        <v>12</v>
      </c>
      <c r="EJ934" s="1" t="s">
        <v>1</v>
      </c>
      <c r="EK934" s="1" t="s">
        <v>9</v>
      </c>
      <c r="EL934" s="1" t="s">
        <v>9</v>
      </c>
      <c r="EM934" s="1" t="s">
        <v>8</v>
      </c>
      <c r="EN934" s="1" t="s">
        <v>8</v>
      </c>
    </row>
    <row r="935" spans="131:144">
      <c r="EA935">
        <v>4</v>
      </c>
      <c r="EB935" s="1" t="s">
        <v>286</v>
      </c>
      <c r="EC935" s="1" t="s">
        <v>379</v>
      </c>
      <c r="ED935" s="1" t="s">
        <v>223</v>
      </c>
      <c r="EE935" s="1" t="s">
        <v>9</v>
      </c>
      <c r="EF935" s="1" t="s">
        <v>8</v>
      </c>
      <c r="EG935" s="1" t="s">
        <v>8</v>
      </c>
      <c r="EH935" s="1" t="s">
        <v>8</v>
      </c>
      <c r="EI935" s="1" t="s">
        <v>12</v>
      </c>
      <c r="EJ935" s="1" t="s">
        <v>1</v>
      </c>
      <c r="EK935" s="1" t="s">
        <v>9</v>
      </c>
      <c r="EL935" s="1" t="s">
        <v>9</v>
      </c>
      <c r="EM935" s="1" t="s">
        <v>8</v>
      </c>
      <c r="EN935" s="1" t="s">
        <v>8</v>
      </c>
    </row>
    <row r="936" spans="131:144">
      <c r="EA936">
        <v>4</v>
      </c>
      <c r="EB936" s="1" t="s">
        <v>286</v>
      </c>
      <c r="EC936" s="1" t="s">
        <v>381</v>
      </c>
      <c r="ED936" s="1" t="s">
        <v>223</v>
      </c>
      <c r="EE936" s="1" t="s">
        <v>9</v>
      </c>
      <c r="EF936" s="1" t="s">
        <v>8</v>
      </c>
      <c r="EG936" s="1" t="s">
        <v>8</v>
      </c>
      <c r="EH936" s="1" t="s">
        <v>8</v>
      </c>
      <c r="EI936" s="1" t="s">
        <v>12</v>
      </c>
      <c r="EJ936" s="1" t="s">
        <v>1</v>
      </c>
      <c r="EK936" s="1" t="s">
        <v>9</v>
      </c>
      <c r="EL936" s="1" t="s">
        <v>9</v>
      </c>
      <c r="EM936" s="1" t="s">
        <v>8</v>
      </c>
      <c r="EN936" s="1" t="s">
        <v>8</v>
      </c>
    </row>
    <row r="937" spans="131:144">
      <c r="EA937">
        <v>4</v>
      </c>
      <c r="EB937" s="1" t="s">
        <v>286</v>
      </c>
      <c r="EC937" s="1" t="s">
        <v>383</v>
      </c>
      <c r="ED937" s="1" t="s">
        <v>223</v>
      </c>
      <c r="EE937" s="1" t="s">
        <v>9</v>
      </c>
      <c r="EF937" s="1" t="s">
        <v>8</v>
      </c>
      <c r="EG937" s="1" t="s">
        <v>8</v>
      </c>
      <c r="EH937" s="1" t="s">
        <v>8</v>
      </c>
      <c r="EI937" s="1" t="s">
        <v>12</v>
      </c>
      <c r="EJ937" s="1" t="s">
        <v>1</v>
      </c>
      <c r="EK937" s="1" t="s">
        <v>9</v>
      </c>
      <c r="EL937" s="1" t="s">
        <v>9</v>
      </c>
      <c r="EM937" s="1" t="s">
        <v>8</v>
      </c>
      <c r="EN937" s="1" t="s">
        <v>8</v>
      </c>
    </row>
    <row r="938" spans="131:144">
      <c r="EA938">
        <v>4</v>
      </c>
      <c r="EB938" s="1" t="s">
        <v>286</v>
      </c>
      <c r="EC938" s="1" t="s">
        <v>385</v>
      </c>
      <c r="ED938" s="1" t="s">
        <v>223</v>
      </c>
      <c r="EE938" s="1" t="s">
        <v>9</v>
      </c>
      <c r="EF938" s="1" t="s">
        <v>8</v>
      </c>
      <c r="EG938" s="1" t="s">
        <v>8</v>
      </c>
      <c r="EH938" s="1" t="s">
        <v>8</v>
      </c>
      <c r="EI938" s="1" t="s">
        <v>12</v>
      </c>
      <c r="EJ938" s="1" t="s">
        <v>1</v>
      </c>
      <c r="EK938" s="1" t="s">
        <v>9</v>
      </c>
      <c r="EL938" s="1" t="s">
        <v>9</v>
      </c>
      <c r="EM938" s="1" t="s">
        <v>8</v>
      </c>
      <c r="EN938" s="1" t="s">
        <v>8</v>
      </c>
    </row>
    <row r="939" spans="131:144">
      <c r="EA939">
        <v>4</v>
      </c>
      <c r="EB939" s="1" t="s">
        <v>287</v>
      </c>
      <c r="EC939" s="1" t="s">
        <v>280</v>
      </c>
      <c r="ED939" s="1" t="s">
        <v>223</v>
      </c>
      <c r="EE939" s="1" t="s">
        <v>9</v>
      </c>
      <c r="EF939" s="1" t="s">
        <v>8</v>
      </c>
      <c r="EG939" s="1" t="s">
        <v>8</v>
      </c>
      <c r="EH939" s="1" t="s">
        <v>8</v>
      </c>
      <c r="EI939" s="1" t="s">
        <v>12</v>
      </c>
      <c r="EJ939" s="1" t="s">
        <v>1</v>
      </c>
      <c r="EK939" s="1" t="s">
        <v>9</v>
      </c>
      <c r="EL939" s="1" t="s">
        <v>9</v>
      </c>
      <c r="EM939" s="1" t="s">
        <v>8</v>
      </c>
      <c r="EN939" s="1" t="s">
        <v>8</v>
      </c>
    </row>
    <row r="940" spans="131:144">
      <c r="EA940">
        <v>4</v>
      </c>
      <c r="EB940" s="1" t="s">
        <v>287</v>
      </c>
      <c r="EC940" s="1" t="s">
        <v>379</v>
      </c>
      <c r="ED940" s="1" t="s">
        <v>223</v>
      </c>
      <c r="EE940" s="1" t="s">
        <v>9</v>
      </c>
      <c r="EF940" s="1" t="s">
        <v>8</v>
      </c>
      <c r="EG940" s="1" t="s">
        <v>8</v>
      </c>
      <c r="EH940" s="1" t="s">
        <v>8</v>
      </c>
      <c r="EI940" s="1" t="s">
        <v>12</v>
      </c>
      <c r="EJ940" s="1" t="s">
        <v>1</v>
      </c>
      <c r="EK940" s="1" t="s">
        <v>9</v>
      </c>
      <c r="EL940" s="1" t="s">
        <v>9</v>
      </c>
      <c r="EM940" s="1" t="s">
        <v>8</v>
      </c>
      <c r="EN940" s="1" t="s">
        <v>8</v>
      </c>
    </row>
    <row r="941" spans="131:144">
      <c r="EA941">
        <v>4</v>
      </c>
      <c r="EB941" s="1" t="s">
        <v>287</v>
      </c>
      <c r="EC941" s="1" t="s">
        <v>381</v>
      </c>
      <c r="ED941" s="1" t="s">
        <v>223</v>
      </c>
      <c r="EE941" s="1" t="s">
        <v>9</v>
      </c>
      <c r="EF941" s="1" t="s">
        <v>8</v>
      </c>
      <c r="EG941" s="1" t="s">
        <v>8</v>
      </c>
      <c r="EH941" s="1" t="s">
        <v>8</v>
      </c>
      <c r="EI941" s="1" t="s">
        <v>12</v>
      </c>
      <c r="EJ941" s="1" t="s">
        <v>1</v>
      </c>
      <c r="EK941" s="1" t="s">
        <v>9</v>
      </c>
      <c r="EL941" s="1" t="s">
        <v>9</v>
      </c>
      <c r="EM941" s="1" t="s">
        <v>8</v>
      </c>
      <c r="EN941" s="1" t="s">
        <v>8</v>
      </c>
    </row>
    <row r="942" spans="131:144">
      <c r="EA942">
        <v>4</v>
      </c>
      <c r="EB942" s="1" t="s">
        <v>287</v>
      </c>
      <c r="EC942" s="1" t="s">
        <v>383</v>
      </c>
      <c r="ED942" s="1" t="s">
        <v>223</v>
      </c>
      <c r="EE942" s="1" t="s">
        <v>9</v>
      </c>
      <c r="EF942" s="1" t="s">
        <v>8</v>
      </c>
      <c r="EG942" s="1" t="s">
        <v>8</v>
      </c>
      <c r="EH942" s="1" t="s">
        <v>8</v>
      </c>
      <c r="EI942" s="1" t="s">
        <v>12</v>
      </c>
      <c r="EJ942" s="1" t="s">
        <v>1</v>
      </c>
      <c r="EK942" s="1" t="s">
        <v>9</v>
      </c>
      <c r="EL942" s="1" t="s">
        <v>9</v>
      </c>
      <c r="EM942" s="1" t="s">
        <v>8</v>
      </c>
      <c r="EN942" s="1" t="s">
        <v>8</v>
      </c>
    </row>
    <row r="943" spans="131:144">
      <c r="EA943">
        <v>4</v>
      </c>
      <c r="EB943" s="1" t="s">
        <v>287</v>
      </c>
      <c r="EC943" s="1" t="s">
        <v>385</v>
      </c>
      <c r="ED943" s="1" t="s">
        <v>223</v>
      </c>
      <c r="EE943" s="1" t="s">
        <v>9</v>
      </c>
      <c r="EF943" s="1" t="s">
        <v>8</v>
      </c>
      <c r="EG943" s="1" t="s">
        <v>8</v>
      </c>
      <c r="EH943" s="1" t="s">
        <v>8</v>
      </c>
      <c r="EI943" s="1" t="s">
        <v>12</v>
      </c>
      <c r="EJ943" s="1" t="s">
        <v>1</v>
      </c>
      <c r="EK943" s="1" t="s">
        <v>9</v>
      </c>
      <c r="EL943" s="1" t="s">
        <v>9</v>
      </c>
      <c r="EM943" s="1" t="s">
        <v>8</v>
      </c>
      <c r="EN943" s="1" t="s">
        <v>8</v>
      </c>
    </row>
    <row r="944" spans="131:144">
      <c r="EA944">
        <v>4</v>
      </c>
      <c r="EB944" s="1" t="s">
        <v>288</v>
      </c>
      <c r="EC944" s="1" t="s">
        <v>280</v>
      </c>
      <c r="ED944" s="1" t="s">
        <v>223</v>
      </c>
      <c r="EE944" s="1" t="s">
        <v>9</v>
      </c>
      <c r="EF944" s="1" t="s">
        <v>8</v>
      </c>
      <c r="EG944" s="1" t="s">
        <v>8</v>
      </c>
      <c r="EH944" s="1" t="s">
        <v>8</v>
      </c>
      <c r="EI944" s="1" t="s">
        <v>12</v>
      </c>
      <c r="EJ944" s="1" t="s">
        <v>1</v>
      </c>
      <c r="EK944" s="1" t="s">
        <v>9</v>
      </c>
      <c r="EL944" s="1" t="s">
        <v>9</v>
      </c>
      <c r="EM944" s="1" t="s">
        <v>8</v>
      </c>
      <c r="EN944" s="1" t="s">
        <v>8</v>
      </c>
    </row>
    <row r="945" spans="131:144">
      <c r="EA945">
        <v>4</v>
      </c>
      <c r="EB945" s="1" t="s">
        <v>288</v>
      </c>
      <c r="EC945" s="1" t="s">
        <v>379</v>
      </c>
      <c r="ED945" s="1" t="s">
        <v>223</v>
      </c>
      <c r="EE945" s="1" t="s">
        <v>9</v>
      </c>
      <c r="EF945" s="1" t="s">
        <v>8</v>
      </c>
      <c r="EG945" s="1" t="s">
        <v>8</v>
      </c>
      <c r="EH945" s="1" t="s">
        <v>8</v>
      </c>
      <c r="EI945" s="1" t="s">
        <v>12</v>
      </c>
      <c r="EJ945" s="1" t="s">
        <v>1</v>
      </c>
      <c r="EK945" s="1" t="s">
        <v>9</v>
      </c>
      <c r="EL945" s="1" t="s">
        <v>9</v>
      </c>
      <c r="EM945" s="1" t="s">
        <v>8</v>
      </c>
      <c r="EN945" s="1" t="s">
        <v>8</v>
      </c>
    </row>
    <row r="946" spans="131:144">
      <c r="EA946">
        <v>4</v>
      </c>
      <c r="EB946" s="1" t="s">
        <v>288</v>
      </c>
      <c r="EC946" s="1" t="s">
        <v>381</v>
      </c>
      <c r="ED946" s="1" t="s">
        <v>223</v>
      </c>
      <c r="EE946" s="1" t="s">
        <v>9</v>
      </c>
      <c r="EF946" s="1" t="s">
        <v>8</v>
      </c>
      <c r="EG946" s="1" t="s">
        <v>8</v>
      </c>
      <c r="EH946" s="1" t="s">
        <v>8</v>
      </c>
      <c r="EI946" s="1" t="s">
        <v>12</v>
      </c>
      <c r="EJ946" s="1" t="s">
        <v>1</v>
      </c>
      <c r="EK946" s="1" t="s">
        <v>9</v>
      </c>
      <c r="EL946" s="1" t="s">
        <v>9</v>
      </c>
      <c r="EM946" s="1" t="s">
        <v>8</v>
      </c>
      <c r="EN946" s="1" t="s">
        <v>8</v>
      </c>
    </row>
    <row r="947" spans="131:144">
      <c r="EA947">
        <v>4</v>
      </c>
      <c r="EB947" s="1" t="s">
        <v>288</v>
      </c>
      <c r="EC947" s="1" t="s">
        <v>383</v>
      </c>
      <c r="ED947" s="1" t="s">
        <v>223</v>
      </c>
      <c r="EE947" s="1" t="s">
        <v>9</v>
      </c>
      <c r="EF947" s="1" t="s">
        <v>8</v>
      </c>
      <c r="EG947" s="1" t="s">
        <v>8</v>
      </c>
      <c r="EH947" s="1" t="s">
        <v>8</v>
      </c>
      <c r="EI947" s="1" t="s">
        <v>12</v>
      </c>
      <c r="EJ947" s="1" t="s">
        <v>1</v>
      </c>
      <c r="EK947" s="1" t="s">
        <v>9</v>
      </c>
      <c r="EL947" s="1" t="s">
        <v>9</v>
      </c>
      <c r="EM947" s="1" t="s">
        <v>8</v>
      </c>
      <c r="EN947" s="1" t="s">
        <v>8</v>
      </c>
    </row>
    <row r="948" spans="131:144">
      <c r="EA948">
        <v>4</v>
      </c>
      <c r="EB948" s="1" t="s">
        <v>288</v>
      </c>
      <c r="EC948" s="1" t="s">
        <v>385</v>
      </c>
      <c r="ED948" s="1" t="s">
        <v>223</v>
      </c>
      <c r="EE948" s="1" t="s">
        <v>9</v>
      </c>
      <c r="EF948" s="1" t="s">
        <v>8</v>
      </c>
      <c r="EG948" s="1" t="s">
        <v>8</v>
      </c>
      <c r="EH948" s="1" t="s">
        <v>8</v>
      </c>
      <c r="EI948" s="1" t="s">
        <v>12</v>
      </c>
      <c r="EJ948" s="1" t="s">
        <v>1</v>
      </c>
      <c r="EK948" s="1" t="s">
        <v>9</v>
      </c>
      <c r="EL948" s="1" t="s">
        <v>9</v>
      </c>
      <c r="EM948" s="1" t="s">
        <v>8</v>
      </c>
      <c r="EN948" s="1" t="s">
        <v>8</v>
      </c>
    </row>
    <row r="949" spans="131:144">
      <c r="EA949">
        <v>4</v>
      </c>
      <c r="EB949" s="1" t="s">
        <v>289</v>
      </c>
      <c r="EC949" s="1" t="s">
        <v>280</v>
      </c>
      <c r="ED949" s="1" t="s">
        <v>223</v>
      </c>
      <c r="EE949" s="1" t="s">
        <v>9</v>
      </c>
      <c r="EF949" s="1" t="s">
        <v>8</v>
      </c>
      <c r="EG949" s="1" t="s">
        <v>8</v>
      </c>
      <c r="EH949" s="1" t="s">
        <v>8</v>
      </c>
      <c r="EI949" s="1" t="s">
        <v>12</v>
      </c>
      <c r="EJ949" s="1" t="s">
        <v>1</v>
      </c>
      <c r="EK949" s="1" t="s">
        <v>9</v>
      </c>
      <c r="EL949" s="1" t="s">
        <v>9</v>
      </c>
      <c r="EM949" s="1" t="s">
        <v>8</v>
      </c>
      <c r="EN949" s="1" t="s">
        <v>8</v>
      </c>
    </row>
    <row r="950" spans="131:144">
      <c r="EA950">
        <v>4</v>
      </c>
      <c r="EB950" s="1" t="s">
        <v>289</v>
      </c>
      <c r="EC950" s="1" t="s">
        <v>379</v>
      </c>
      <c r="ED950" s="1" t="s">
        <v>223</v>
      </c>
      <c r="EE950" s="1" t="s">
        <v>9</v>
      </c>
      <c r="EF950" s="1" t="s">
        <v>8</v>
      </c>
      <c r="EG950" s="1" t="s">
        <v>8</v>
      </c>
      <c r="EH950" s="1" t="s">
        <v>8</v>
      </c>
      <c r="EI950" s="1" t="s">
        <v>12</v>
      </c>
      <c r="EJ950" s="1" t="s">
        <v>1</v>
      </c>
      <c r="EK950" s="1" t="s">
        <v>9</v>
      </c>
      <c r="EL950" s="1" t="s">
        <v>9</v>
      </c>
      <c r="EM950" s="1" t="s">
        <v>8</v>
      </c>
      <c r="EN950" s="1" t="s">
        <v>8</v>
      </c>
    </row>
    <row r="951" spans="131:144">
      <c r="EA951">
        <v>4</v>
      </c>
      <c r="EB951" s="1" t="s">
        <v>289</v>
      </c>
      <c r="EC951" s="1" t="s">
        <v>381</v>
      </c>
      <c r="ED951" s="1" t="s">
        <v>223</v>
      </c>
      <c r="EE951" s="1" t="s">
        <v>9</v>
      </c>
      <c r="EF951" s="1" t="s">
        <v>8</v>
      </c>
      <c r="EG951" s="1" t="s">
        <v>8</v>
      </c>
      <c r="EH951" s="1" t="s">
        <v>8</v>
      </c>
      <c r="EI951" s="1" t="s">
        <v>12</v>
      </c>
      <c r="EJ951" s="1" t="s">
        <v>1</v>
      </c>
      <c r="EK951" s="1" t="s">
        <v>9</v>
      </c>
      <c r="EL951" s="1" t="s">
        <v>9</v>
      </c>
      <c r="EM951" s="1" t="s">
        <v>8</v>
      </c>
      <c r="EN951" s="1" t="s">
        <v>8</v>
      </c>
    </row>
    <row r="952" spans="131:144">
      <c r="EA952">
        <v>4</v>
      </c>
      <c r="EB952" s="1" t="s">
        <v>289</v>
      </c>
      <c r="EC952" s="1" t="s">
        <v>383</v>
      </c>
      <c r="ED952" s="1" t="s">
        <v>223</v>
      </c>
      <c r="EE952" s="1" t="s">
        <v>9</v>
      </c>
      <c r="EF952" s="1" t="s">
        <v>8</v>
      </c>
      <c r="EG952" s="1" t="s">
        <v>8</v>
      </c>
      <c r="EH952" s="1" t="s">
        <v>8</v>
      </c>
      <c r="EI952" s="1" t="s">
        <v>12</v>
      </c>
      <c r="EJ952" s="1" t="s">
        <v>1</v>
      </c>
      <c r="EK952" s="1" t="s">
        <v>9</v>
      </c>
      <c r="EL952" s="1" t="s">
        <v>9</v>
      </c>
      <c r="EM952" s="1" t="s">
        <v>8</v>
      </c>
      <c r="EN952" s="1" t="s">
        <v>8</v>
      </c>
    </row>
    <row r="953" spans="131:144">
      <c r="EA953">
        <v>4</v>
      </c>
      <c r="EB953" s="1" t="s">
        <v>289</v>
      </c>
      <c r="EC953" s="1" t="s">
        <v>385</v>
      </c>
      <c r="ED953" s="1" t="s">
        <v>223</v>
      </c>
      <c r="EE953" s="1" t="s">
        <v>9</v>
      </c>
      <c r="EF953" s="1" t="s">
        <v>8</v>
      </c>
      <c r="EG953" s="1" t="s">
        <v>8</v>
      </c>
      <c r="EH953" s="1" t="s">
        <v>8</v>
      </c>
      <c r="EI953" s="1" t="s">
        <v>12</v>
      </c>
      <c r="EJ953" s="1" t="s">
        <v>1</v>
      </c>
      <c r="EK953" s="1" t="s">
        <v>9</v>
      </c>
      <c r="EL953" s="1" t="s">
        <v>9</v>
      </c>
      <c r="EM953" s="1" t="s">
        <v>8</v>
      </c>
      <c r="EN953" s="1" t="s">
        <v>8</v>
      </c>
    </row>
    <row r="954" spans="131:144">
      <c r="EA954">
        <v>4</v>
      </c>
      <c r="EB954" s="1" t="s">
        <v>290</v>
      </c>
      <c r="EC954" s="1" t="s">
        <v>280</v>
      </c>
      <c r="ED954" s="1" t="s">
        <v>223</v>
      </c>
      <c r="EE954" s="1" t="s">
        <v>9</v>
      </c>
      <c r="EF954" s="1" t="s">
        <v>8</v>
      </c>
      <c r="EG954" s="1" t="s">
        <v>8</v>
      </c>
      <c r="EH954" s="1" t="s">
        <v>8</v>
      </c>
      <c r="EI954" s="1" t="s">
        <v>12</v>
      </c>
      <c r="EJ954" s="1" t="s">
        <v>1</v>
      </c>
      <c r="EK954" s="1" t="s">
        <v>9</v>
      </c>
      <c r="EL954" s="1" t="s">
        <v>9</v>
      </c>
      <c r="EM954" s="1" t="s">
        <v>8</v>
      </c>
      <c r="EN954" s="1" t="s">
        <v>8</v>
      </c>
    </row>
    <row r="955" spans="131:144">
      <c r="EA955">
        <v>4</v>
      </c>
      <c r="EB955" s="1" t="s">
        <v>290</v>
      </c>
      <c r="EC955" s="1" t="s">
        <v>379</v>
      </c>
      <c r="ED955" s="1" t="s">
        <v>223</v>
      </c>
      <c r="EE955" s="1" t="s">
        <v>9</v>
      </c>
      <c r="EF955" s="1" t="s">
        <v>8</v>
      </c>
      <c r="EG955" s="1" t="s">
        <v>8</v>
      </c>
      <c r="EH955" s="1" t="s">
        <v>8</v>
      </c>
      <c r="EI955" s="1" t="s">
        <v>12</v>
      </c>
      <c r="EJ955" s="1" t="s">
        <v>1</v>
      </c>
      <c r="EK955" s="1" t="s">
        <v>9</v>
      </c>
      <c r="EL955" s="1" t="s">
        <v>9</v>
      </c>
      <c r="EM955" s="1" t="s">
        <v>8</v>
      </c>
      <c r="EN955" s="1" t="s">
        <v>8</v>
      </c>
    </row>
    <row r="956" spans="131:144">
      <c r="EA956">
        <v>4</v>
      </c>
      <c r="EB956" s="1" t="s">
        <v>290</v>
      </c>
      <c r="EC956" s="1" t="s">
        <v>381</v>
      </c>
      <c r="ED956" s="1" t="s">
        <v>223</v>
      </c>
      <c r="EE956" s="1" t="s">
        <v>9</v>
      </c>
      <c r="EF956" s="1" t="s">
        <v>8</v>
      </c>
      <c r="EG956" s="1" t="s">
        <v>8</v>
      </c>
      <c r="EH956" s="1" t="s">
        <v>8</v>
      </c>
      <c r="EI956" s="1" t="s">
        <v>12</v>
      </c>
      <c r="EJ956" s="1" t="s">
        <v>1</v>
      </c>
      <c r="EK956" s="1" t="s">
        <v>9</v>
      </c>
      <c r="EL956" s="1" t="s">
        <v>9</v>
      </c>
      <c r="EM956" s="1" t="s">
        <v>8</v>
      </c>
      <c r="EN956" s="1" t="s">
        <v>8</v>
      </c>
    </row>
    <row r="957" spans="131:144">
      <c r="EA957">
        <v>4</v>
      </c>
      <c r="EB957" s="1" t="s">
        <v>290</v>
      </c>
      <c r="EC957" s="1" t="s">
        <v>383</v>
      </c>
      <c r="ED957" s="1" t="s">
        <v>223</v>
      </c>
      <c r="EE957" s="1" t="s">
        <v>9</v>
      </c>
      <c r="EF957" s="1" t="s">
        <v>8</v>
      </c>
      <c r="EG957" s="1" t="s">
        <v>8</v>
      </c>
      <c r="EH957" s="1" t="s">
        <v>8</v>
      </c>
      <c r="EI957" s="1" t="s">
        <v>12</v>
      </c>
      <c r="EJ957" s="1" t="s">
        <v>1</v>
      </c>
      <c r="EK957" s="1" t="s">
        <v>9</v>
      </c>
      <c r="EL957" s="1" t="s">
        <v>9</v>
      </c>
      <c r="EM957" s="1" t="s">
        <v>8</v>
      </c>
      <c r="EN957" s="1" t="s">
        <v>8</v>
      </c>
    </row>
    <row r="958" spans="131:144">
      <c r="EA958">
        <v>4</v>
      </c>
      <c r="EB958" s="1" t="s">
        <v>290</v>
      </c>
      <c r="EC958" s="1" t="s">
        <v>385</v>
      </c>
      <c r="ED958" s="1" t="s">
        <v>223</v>
      </c>
      <c r="EE958" s="1" t="s">
        <v>9</v>
      </c>
      <c r="EF958" s="1" t="s">
        <v>8</v>
      </c>
      <c r="EG958" s="1" t="s">
        <v>8</v>
      </c>
      <c r="EH958" s="1" t="s">
        <v>8</v>
      </c>
      <c r="EI958" s="1" t="s">
        <v>12</v>
      </c>
      <c r="EJ958" s="1" t="s">
        <v>1</v>
      </c>
      <c r="EK958" s="1" t="s">
        <v>9</v>
      </c>
      <c r="EL958" s="1" t="s">
        <v>9</v>
      </c>
      <c r="EM958" s="1" t="s">
        <v>8</v>
      </c>
      <c r="EN958" s="1" t="s">
        <v>8</v>
      </c>
    </row>
    <row r="959" spans="131:144">
      <c r="EA959">
        <v>4</v>
      </c>
      <c r="EB959" s="1" t="s">
        <v>291</v>
      </c>
      <c r="EC959" s="1" t="s">
        <v>280</v>
      </c>
      <c r="ED959" s="1" t="s">
        <v>223</v>
      </c>
      <c r="EE959" s="1" t="s">
        <v>9</v>
      </c>
      <c r="EF959" s="1" t="s">
        <v>8</v>
      </c>
      <c r="EG959" s="1" t="s">
        <v>8</v>
      </c>
      <c r="EH959" s="1" t="s">
        <v>8</v>
      </c>
      <c r="EI959" s="1" t="s">
        <v>12</v>
      </c>
      <c r="EJ959" s="1" t="s">
        <v>1</v>
      </c>
      <c r="EK959" s="1" t="s">
        <v>9</v>
      </c>
      <c r="EL959" s="1" t="s">
        <v>9</v>
      </c>
      <c r="EM959" s="1" t="s">
        <v>8</v>
      </c>
      <c r="EN959" s="1" t="s">
        <v>8</v>
      </c>
    </row>
    <row r="960" spans="131:144">
      <c r="EA960">
        <v>4</v>
      </c>
      <c r="EB960" s="1" t="s">
        <v>291</v>
      </c>
      <c r="EC960" s="1" t="s">
        <v>379</v>
      </c>
      <c r="ED960" s="1" t="s">
        <v>223</v>
      </c>
      <c r="EE960" s="1" t="s">
        <v>9</v>
      </c>
      <c r="EF960" s="1" t="s">
        <v>8</v>
      </c>
      <c r="EG960" s="1" t="s">
        <v>8</v>
      </c>
      <c r="EH960" s="1" t="s">
        <v>8</v>
      </c>
      <c r="EI960" s="1" t="s">
        <v>12</v>
      </c>
      <c r="EJ960" s="1" t="s">
        <v>1</v>
      </c>
      <c r="EK960" s="1" t="s">
        <v>9</v>
      </c>
      <c r="EL960" s="1" t="s">
        <v>9</v>
      </c>
      <c r="EM960" s="1" t="s">
        <v>8</v>
      </c>
      <c r="EN960" s="1" t="s">
        <v>8</v>
      </c>
    </row>
    <row r="961" spans="131:144">
      <c r="EA961">
        <v>4</v>
      </c>
      <c r="EB961" s="1" t="s">
        <v>291</v>
      </c>
      <c r="EC961" s="1" t="s">
        <v>381</v>
      </c>
      <c r="ED961" s="1" t="s">
        <v>223</v>
      </c>
      <c r="EE961" s="1" t="s">
        <v>9</v>
      </c>
      <c r="EF961" s="1" t="s">
        <v>8</v>
      </c>
      <c r="EG961" s="1" t="s">
        <v>8</v>
      </c>
      <c r="EH961" s="1" t="s">
        <v>8</v>
      </c>
      <c r="EI961" s="1" t="s">
        <v>12</v>
      </c>
      <c r="EJ961" s="1" t="s">
        <v>1</v>
      </c>
      <c r="EK961" s="1" t="s">
        <v>9</v>
      </c>
      <c r="EL961" s="1" t="s">
        <v>9</v>
      </c>
      <c r="EM961" s="1" t="s">
        <v>8</v>
      </c>
      <c r="EN961" s="1" t="s">
        <v>8</v>
      </c>
    </row>
    <row r="962" spans="131:144">
      <c r="EA962">
        <v>4</v>
      </c>
      <c r="EB962" s="1" t="s">
        <v>291</v>
      </c>
      <c r="EC962" s="1" t="s">
        <v>383</v>
      </c>
      <c r="ED962" s="1" t="s">
        <v>223</v>
      </c>
      <c r="EE962" s="1" t="s">
        <v>9</v>
      </c>
      <c r="EF962" s="1" t="s">
        <v>8</v>
      </c>
      <c r="EG962" s="1" t="s">
        <v>8</v>
      </c>
      <c r="EH962" s="1" t="s">
        <v>8</v>
      </c>
      <c r="EI962" s="1" t="s">
        <v>12</v>
      </c>
      <c r="EJ962" s="1" t="s">
        <v>1</v>
      </c>
      <c r="EK962" s="1" t="s">
        <v>9</v>
      </c>
      <c r="EL962" s="1" t="s">
        <v>9</v>
      </c>
      <c r="EM962" s="1" t="s">
        <v>8</v>
      </c>
      <c r="EN962" s="1" t="s">
        <v>8</v>
      </c>
    </row>
    <row r="963" spans="131:144">
      <c r="EA963">
        <v>4</v>
      </c>
      <c r="EB963" s="1" t="s">
        <v>291</v>
      </c>
      <c r="EC963" s="1" t="s">
        <v>385</v>
      </c>
      <c r="ED963" s="1" t="s">
        <v>223</v>
      </c>
      <c r="EE963" s="1" t="s">
        <v>9</v>
      </c>
      <c r="EF963" s="1" t="s">
        <v>8</v>
      </c>
      <c r="EG963" s="1" t="s">
        <v>8</v>
      </c>
      <c r="EH963" s="1" t="s">
        <v>8</v>
      </c>
      <c r="EI963" s="1" t="s">
        <v>12</v>
      </c>
      <c r="EJ963" s="1" t="s">
        <v>1</v>
      </c>
      <c r="EK963" s="1" t="s">
        <v>9</v>
      </c>
      <c r="EL963" s="1" t="s">
        <v>9</v>
      </c>
      <c r="EM963" s="1" t="s">
        <v>8</v>
      </c>
      <c r="EN963" s="1" t="s">
        <v>8</v>
      </c>
    </row>
    <row r="964" spans="131:144">
      <c r="EA964">
        <v>4</v>
      </c>
      <c r="EB964" s="1" t="s">
        <v>292</v>
      </c>
      <c r="EC964" s="1" t="s">
        <v>280</v>
      </c>
      <c r="ED964" s="1" t="s">
        <v>223</v>
      </c>
      <c r="EE964" s="1" t="s">
        <v>9</v>
      </c>
      <c r="EF964" s="1" t="s">
        <v>8</v>
      </c>
      <c r="EG964" s="1" t="s">
        <v>8</v>
      </c>
      <c r="EH964" s="1" t="s">
        <v>8</v>
      </c>
      <c r="EI964" s="1" t="s">
        <v>12</v>
      </c>
      <c r="EJ964" s="1" t="s">
        <v>1</v>
      </c>
      <c r="EK964" s="1" t="s">
        <v>9</v>
      </c>
      <c r="EL964" s="1" t="s">
        <v>9</v>
      </c>
      <c r="EM964" s="1" t="s">
        <v>8</v>
      </c>
      <c r="EN964" s="1" t="s">
        <v>8</v>
      </c>
    </row>
    <row r="965" spans="131:144">
      <c r="EA965">
        <v>4</v>
      </c>
      <c r="EB965" s="1" t="s">
        <v>292</v>
      </c>
      <c r="EC965" s="1" t="s">
        <v>379</v>
      </c>
      <c r="ED965" s="1" t="s">
        <v>223</v>
      </c>
      <c r="EE965" s="1" t="s">
        <v>9</v>
      </c>
      <c r="EF965" s="1" t="s">
        <v>8</v>
      </c>
      <c r="EG965" s="1" t="s">
        <v>8</v>
      </c>
      <c r="EH965" s="1" t="s">
        <v>8</v>
      </c>
      <c r="EI965" s="1" t="s">
        <v>12</v>
      </c>
      <c r="EJ965" s="1" t="s">
        <v>1</v>
      </c>
      <c r="EK965" s="1" t="s">
        <v>9</v>
      </c>
      <c r="EL965" s="1" t="s">
        <v>9</v>
      </c>
      <c r="EM965" s="1" t="s">
        <v>8</v>
      </c>
      <c r="EN965" s="1" t="s">
        <v>8</v>
      </c>
    </row>
    <row r="966" spans="131:144">
      <c r="EA966">
        <v>4</v>
      </c>
      <c r="EB966" s="1" t="s">
        <v>292</v>
      </c>
      <c r="EC966" s="1" t="s">
        <v>381</v>
      </c>
      <c r="ED966" s="1" t="s">
        <v>223</v>
      </c>
      <c r="EE966" s="1" t="s">
        <v>9</v>
      </c>
      <c r="EF966" s="1" t="s">
        <v>8</v>
      </c>
      <c r="EG966" s="1" t="s">
        <v>8</v>
      </c>
      <c r="EH966" s="1" t="s">
        <v>8</v>
      </c>
      <c r="EI966" s="1" t="s">
        <v>12</v>
      </c>
      <c r="EJ966" s="1" t="s">
        <v>1</v>
      </c>
      <c r="EK966" s="1" t="s">
        <v>9</v>
      </c>
      <c r="EL966" s="1" t="s">
        <v>9</v>
      </c>
      <c r="EM966" s="1" t="s">
        <v>8</v>
      </c>
      <c r="EN966" s="1" t="s">
        <v>8</v>
      </c>
    </row>
    <row r="967" spans="131:144">
      <c r="EA967">
        <v>4</v>
      </c>
      <c r="EB967" s="1" t="s">
        <v>292</v>
      </c>
      <c r="EC967" s="1" t="s">
        <v>383</v>
      </c>
      <c r="ED967" s="1" t="s">
        <v>223</v>
      </c>
      <c r="EE967" s="1" t="s">
        <v>9</v>
      </c>
      <c r="EF967" s="1" t="s">
        <v>8</v>
      </c>
      <c r="EG967" s="1" t="s">
        <v>8</v>
      </c>
      <c r="EH967" s="1" t="s">
        <v>8</v>
      </c>
      <c r="EI967" s="1" t="s">
        <v>12</v>
      </c>
      <c r="EJ967" s="1" t="s">
        <v>1</v>
      </c>
      <c r="EK967" s="1" t="s">
        <v>9</v>
      </c>
      <c r="EL967" s="1" t="s">
        <v>9</v>
      </c>
      <c r="EM967" s="1" t="s">
        <v>8</v>
      </c>
      <c r="EN967" s="1" t="s">
        <v>8</v>
      </c>
    </row>
    <row r="968" spans="131:144">
      <c r="EA968">
        <v>4</v>
      </c>
      <c r="EB968" s="1" t="s">
        <v>292</v>
      </c>
      <c r="EC968" s="1" t="s">
        <v>385</v>
      </c>
      <c r="ED968" s="1" t="s">
        <v>223</v>
      </c>
      <c r="EE968" s="1" t="s">
        <v>9</v>
      </c>
      <c r="EF968" s="1" t="s">
        <v>8</v>
      </c>
      <c r="EG968" s="1" t="s">
        <v>8</v>
      </c>
      <c r="EH968" s="1" t="s">
        <v>8</v>
      </c>
      <c r="EI968" s="1" t="s">
        <v>12</v>
      </c>
      <c r="EJ968" s="1" t="s">
        <v>1</v>
      </c>
      <c r="EK968" s="1" t="s">
        <v>9</v>
      </c>
      <c r="EL968" s="1" t="s">
        <v>9</v>
      </c>
      <c r="EM968" s="1" t="s">
        <v>8</v>
      </c>
      <c r="EN968" s="1" t="s">
        <v>8</v>
      </c>
    </row>
    <row r="969" spans="131:144">
      <c r="EA969">
        <v>4</v>
      </c>
      <c r="EB969" s="1" t="s">
        <v>293</v>
      </c>
      <c r="EC969" s="1" t="s">
        <v>280</v>
      </c>
      <c r="ED969" s="1" t="s">
        <v>506</v>
      </c>
      <c r="EE969" s="1" t="s">
        <v>9</v>
      </c>
      <c r="EF969" s="1" t="s">
        <v>8</v>
      </c>
      <c r="EG969" s="1" t="s">
        <v>8</v>
      </c>
      <c r="EH969" s="1" t="s">
        <v>8</v>
      </c>
      <c r="EI969" s="1" t="s">
        <v>12</v>
      </c>
      <c r="EJ969" s="1" t="s">
        <v>1</v>
      </c>
      <c r="EK969" s="1" t="s">
        <v>9</v>
      </c>
      <c r="EL969" s="1" t="s">
        <v>9</v>
      </c>
      <c r="EM969" s="1" t="s">
        <v>8</v>
      </c>
      <c r="EN969" s="1" t="s">
        <v>8</v>
      </c>
    </row>
    <row r="970" spans="131:144">
      <c r="EA970">
        <v>4</v>
      </c>
      <c r="EB970" s="1" t="s">
        <v>293</v>
      </c>
      <c r="EC970" s="1" t="s">
        <v>379</v>
      </c>
      <c r="ED970" s="1" t="s">
        <v>506</v>
      </c>
      <c r="EE970" s="1" t="s">
        <v>9</v>
      </c>
      <c r="EF970" s="1" t="s">
        <v>8</v>
      </c>
      <c r="EG970" s="1" t="s">
        <v>8</v>
      </c>
      <c r="EH970" s="1" t="s">
        <v>8</v>
      </c>
      <c r="EI970" s="1" t="s">
        <v>12</v>
      </c>
      <c r="EJ970" s="1" t="s">
        <v>1</v>
      </c>
      <c r="EK970" s="1" t="s">
        <v>9</v>
      </c>
      <c r="EL970" s="1" t="s">
        <v>9</v>
      </c>
      <c r="EM970" s="1" t="s">
        <v>8</v>
      </c>
      <c r="EN970" s="1" t="s">
        <v>8</v>
      </c>
    </row>
    <row r="971" spans="131:144">
      <c r="EA971">
        <v>4</v>
      </c>
      <c r="EB971" s="1" t="s">
        <v>293</v>
      </c>
      <c r="EC971" s="1" t="s">
        <v>381</v>
      </c>
      <c r="ED971" s="1" t="s">
        <v>506</v>
      </c>
      <c r="EE971" s="1" t="s">
        <v>9</v>
      </c>
      <c r="EF971" s="1" t="s">
        <v>8</v>
      </c>
      <c r="EG971" s="1" t="s">
        <v>8</v>
      </c>
      <c r="EH971" s="1" t="s">
        <v>8</v>
      </c>
      <c r="EI971" s="1" t="s">
        <v>12</v>
      </c>
      <c r="EJ971" s="1" t="s">
        <v>1</v>
      </c>
      <c r="EK971" s="1" t="s">
        <v>9</v>
      </c>
      <c r="EL971" s="1" t="s">
        <v>9</v>
      </c>
      <c r="EM971" s="1" t="s">
        <v>8</v>
      </c>
      <c r="EN971" s="1" t="s">
        <v>8</v>
      </c>
    </row>
    <row r="972" spans="131:144">
      <c r="EA972">
        <v>4</v>
      </c>
      <c r="EB972" s="1" t="s">
        <v>293</v>
      </c>
      <c r="EC972" s="1" t="s">
        <v>383</v>
      </c>
      <c r="ED972" s="1" t="s">
        <v>506</v>
      </c>
      <c r="EE972" s="1" t="s">
        <v>9</v>
      </c>
      <c r="EF972" s="1" t="s">
        <v>8</v>
      </c>
      <c r="EG972" s="1" t="s">
        <v>8</v>
      </c>
      <c r="EH972" s="1" t="s">
        <v>8</v>
      </c>
      <c r="EI972" s="1" t="s">
        <v>12</v>
      </c>
      <c r="EJ972" s="1" t="s">
        <v>1</v>
      </c>
      <c r="EK972" s="1" t="s">
        <v>9</v>
      </c>
      <c r="EL972" s="1" t="s">
        <v>9</v>
      </c>
      <c r="EM972" s="1" t="s">
        <v>8</v>
      </c>
      <c r="EN972" s="1" t="s">
        <v>8</v>
      </c>
    </row>
    <row r="973" spans="131:144">
      <c r="EA973">
        <v>4</v>
      </c>
      <c r="EB973" s="1" t="s">
        <v>293</v>
      </c>
      <c r="EC973" s="1" t="s">
        <v>385</v>
      </c>
      <c r="ED973" s="1" t="s">
        <v>506</v>
      </c>
      <c r="EE973" s="1" t="s">
        <v>9</v>
      </c>
      <c r="EF973" s="1" t="s">
        <v>8</v>
      </c>
      <c r="EG973" s="1" t="s">
        <v>8</v>
      </c>
      <c r="EH973" s="1" t="s">
        <v>8</v>
      </c>
      <c r="EI973" s="1" t="s">
        <v>12</v>
      </c>
      <c r="EJ973" s="1" t="s">
        <v>1</v>
      </c>
      <c r="EK973" s="1" t="s">
        <v>9</v>
      </c>
      <c r="EL973" s="1" t="s">
        <v>9</v>
      </c>
      <c r="EM973" s="1" t="s">
        <v>8</v>
      </c>
      <c r="EN973" s="1" t="s">
        <v>8</v>
      </c>
    </row>
    <row r="974" spans="131:144">
      <c r="EA974">
        <v>4</v>
      </c>
      <c r="EB974" s="1" t="s">
        <v>294</v>
      </c>
      <c r="EC974" s="1" t="s">
        <v>280</v>
      </c>
      <c r="ED974" s="1" t="s">
        <v>223</v>
      </c>
      <c r="EE974" s="1" t="s">
        <v>9</v>
      </c>
      <c r="EF974" s="1" t="s">
        <v>8</v>
      </c>
      <c r="EG974" s="1" t="s">
        <v>8</v>
      </c>
      <c r="EH974" s="1" t="s">
        <v>8</v>
      </c>
      <c r="EI974" s="1" t="s">
        <v>12</v>
      </c>
      <c r="EJ974" s="1" t="s">
        <v>1</v>
      </c>
      <c r="EK974" s="1" t="s">
        <v>9</v>
      </c>
      <c r="EL974" s="1" t="s">
        <v>9</v>
      </c>
      <c r="EM974" s="1" t="s">
        <v>8</v>
      </c>
      <c r="EN974" s="1" t="s">
        <v>8</v>
      </c>
    </row>
    <row r="975" spans="131:144">
      <c r="EA975">
        <v>4</v>
      </c>
      <c r="EB975" s="1" t="s">
        <v>294</v>
      </c>
      <c r="EC975" s="1" t="s">
        <v>379</v>
      </c>
      <c r="ED975" s="1" t="s">
        <v>223</v>
      </c>
      <c r="EE975" s="1" t="s">
        <v>9</v>
      </c>
      <c r="EF975" s="1" t="s">
        <v>8</v>
      </c>
      <c r="EG975" s="1" t="s">
        <v>8</v>
      </c>
      <c r="EH975" s="1" t="s">
        <v>8</v>
      </c>
      <c r="EI975" s="1" t="s">
        <v>12</v>
      </c>
      <c r="EJ975" s="1" t="s">
        <v>1</v>
      </c>
      <c r="EK975" s="1" t="s">
        <v>9</v>
      </c>
      <c r="EL975" s="1" t="s">
        <v>9</v>
      </c>
      <c r="EM975" s="1" t="s">
        <v>8</v>
      </c>
      <c r="EN975" s="1" t="s">
        <v>8</v>
      </c>
    </row>
    <row r="976" spans="131:144">
      <c r="EA976">
        <v>4</v>
      </c>
      <c r="EB976" s="1" t="s">
        <v>294</v>
      </c>
      <c r="EC976" s="1" t="s">
        <v>381</v>
      </c>
      <c r="ED976" s="1" t="s">
        <v>223</v>
      </c>
      <c r="EE976" s="1" t="s">
        <v>9</v>
      </c>
      <c r="EF976" s="1" t="s">
        <v>8</v>
      </c>
      <c r="EG976" s="1" t="s">
        <v>8</v>
      </c>
      <c r="EH976" s="1" t="s">
        <v>8</v>
      </c>
      <c r="EI976" s="1" t="s">
        <v>12</v>
      </c>
      <c r="EJ976" s="1" t="s">
        <v>1</v>
      </c>
      <c r="EK976" s="1" t="s">
        <v>9</v>
      </c>
      <c r="EL976" s="1" t="s">
        <v>9</v>
      </c>
      <c r="EM976" s="1" t="s">
        <v>8</v>
      </c>
      <c r="EN976" s="1" t="s">
        <v>8</v>
      </c>
    </row>
    <row r="977" spans="131:144">
      <c r="EA977">
        <v>4</v>
      </c>
      <c r="EB977" s="1" t="s">
        <v>294</v>
      </c>
      <c r="EC977" s="1" t="s">
        <v>383</v>
      </c>
      <c r="ED977" s="1" t="s">
        <v>223</v>
      </c>
      <c r="EE977" s="1" t="s">
        <v>9</v>
      </c>
      <c r="EF977" s="1" t="s">
        <v>8</v>
      </c>
      <c r="EG977" s="1" t="s">
        <v>8</v>
      </c>
      <c r="EH977" s="1" t="s">
        <v>8</v>
      </c>
      <c r="EI977" s="1" t="s">
        <v>12</v>
      </c>
      <c r="EJ977" s="1" t="s">
        <v>1</v>
      </c>
      <c r="EK977" s="1" t="s">
        <v>9</v>
      </c>
      <c r="EL977" s="1" t="s">
        <v>9</v>
      </c>
      <c r="EM977" s="1" t="s">
        <v>8</v>
      </c>
      <c r="EN977" s="1" t="s">
        <v>8</v>
      </c>
    </row>
    <row r="978" spans="131:144">
      <c r="EA978">
        <v>4</v>
      </c>
      <c r="EB978" s="1" t="s">
        <v>294</v>
      </c>
      <c r="EC978" s="1" t="s">
        <v>385</v>
      </c>
      <c r="ED978" s="1" t="s">
        <v>223</v>
      </c>
      <c r="EE978" s="1" t="s">
        <v>9</v>
      </c>
      <c r="EF978" s="1" t="s">
        <v>8</v>
      </c>
      <c r="EG978" s="1" t="s">
        <v>8</v>
      </c>
      <c r="EH978" s="1" t="s">
        <v>8</v>
      </c>
      <c r="EI978" s="1" t="s">
        <v>12</v>
      </c>
      <c r="EJ978" s="1" t="s">
        <v>1</v>
      </c>
      <c r="EK978" s="1" t="s">
        <v>9</v>
      </c>
      <c r="EL978" s="1" t="s">
        <v>9</v>
      </c>
      <c r="EM978" s="1" t="s">
        <v>8</v>
      </c>
      <c r="EN978" s="1" t="s">
        <v>8</v>
      </c>
    </row>
    <row r="979" spans="131:144">
      <c r="EA979">
        <v>4</v>
      </c>
      <c r="EB979" s="1" t="s">
        <v>295</v>
      </c>
      <c r="EC979" s="1" t="s">
        <v>280</v>
      </c>
      <c r="ED979" s="1" t="s">
        <v>223</v>
      </c>
      <c r="EE979" s="1" t="s">
        <v>9</v>
      </c>
      <c r="EF979" s="1" t="s">
        <v>8</v>
      </c>
      <c r="EG979" s="1" t="s">
        <v>8</v>
      </c>
      <c r="EH979" s="1" t="s">
        <v>8</v>
      </c>
      <c r="EI979" s="1" t="s">
        <v>12</v>
      </c>
      <c r="EJ979" s="1" t="s">
        <v>1</v>
      </c>
      <c r="EK979" s="1" t="s">
        <v>9</v>
      </c>
      <c r="EL979" s="1" t="s">
        <v>9</v>
      </c>
      <c r="EM979" s="1" t="s">
        <v>8</v>
      </c>
      <c r="EN979" s="1" t="s">
        <v>8</v>
      </c>
    </row>
    <row r="980" spans="131:144">
      <c r="EA980">
        <v>4</v>
      </c>
      <c r="EB980" s="1" t="s">
        <v>295</v>
      </c>
      <c r="EC980" s="1" t="s">
        <v>379</v>
      </c>
      <c r="ED980" s="1" t="s">
        <v>223</v>
      </c>
      <c r="EE980" s="1" t="s">
        <v>9</v>
      </c>
      <c r="EF980" s="1" t="s">
        <v>8</v>
      </c>
      <c r="EG980" s="1" t="s">
        <v>8</v>
      </c>
      <c r="EH980" s="1" t="s">
        <v>8</v>
      </c>
      <c r="EI980" s="1" t="s">
        <v>12</v>
      </c>
      <c r="EJ980" s="1" t="s">
        <v>1</v>
      </c>
      <c r="EK980" s="1" t="s">
        <v>9</v>
      </c>
      <c r="EL980" s="1" t="s">
        <v>9</v>
      </c>
      <c r="EM980" s="1" t="s">
        <v>8</v>
      </c>
      <c r="EN980" s="1" t="s">
        <v>8</v>
      </c>
    </row>
    <row r="981" spans="131:144">
      <c r="EA981">
        <v>4</v>
      </c>
      <c r="EB981" s="1" t="s">
        <v>295</v>
      </c>
      <c r="EC981" s="1" t="s">
        <v>381</v>
      </c>
      <c r="ED981" s="1" t="s">
        <v>223</v>
      </c>
      <c r="EE981" s="1" t="s">
        <v>9</v>
      </c>
      <c r="EF981" s="1" t="s">
        <v>8</v>
      </c>
      <c r="EG981" s="1" t="s">
        <v>8</v>
      </c>
      <c r="EH981" s="1" t="s">
        <v>8</v>
      </c>
      <c r="EI981" s="1" t="s">
        <v>12</v>
      </c>
      <c r="EJ981" s="1" t="s">
        <v>1</v>
      </c>
      <c r="EK981" s="1" t="s">
        <v>9</v>
      </c>
      <c r="EL981" s="1" t="s">
        <v>9</v>
      </c>
      <c r="EM981" s="1" t="s">
        <v>8</v>
      </c>
      <c r="EN981" s="1" t="s">
        <v>8</v>
      </c>
    </row>
    <row r="982" spans="131:144">
      <c r="EA982">
        <v>4</v>
      </c>
      <c r="EB982" s="1" t="s">
        <v>295</v>
      </c>
      <c r="EC982" s="1" t="s">
        <v>383</v>
      </c>
      <c r="ED982" s="1" t="s">
        <v>223</v>
      </c>
      <c r="EE982" s="1" t="s">
        <v>9</v>
      </c>
      <c r="EF982" s="1" t="s">
        <v>8</v>
      </c>
      <c r="EG982" s="1" t="s">
        <v>8</v>
      </c>
      <c r="EH982" s="1" t="s">
        <v>8</v>
      </c>
      <c r="EI982" s="1" t="s">
        <v>12</v>
      </c>
      <c r="EJ982" s="1" t="s">
        <v>1</v>
      </c>
      <c r="EK982" s="1" t="s">
        <v>9</v>
      </c>
      <c r="EL982" s="1" t="s">
        <v>9</v>
      </c>
      <c r="EM982" s="1" t="s">
        <v>8</v>
      </c>
      <c r="EN982" s="1" t="s">
        <v>8</v>
      </c>
    </row>
    <row r="983" spans="131:144">
      <c r="EA983">
        <v>4</v>
      </c>
      <c r="EB983" s="1" t="s">
        <v>295</v>
      </c>
      <c r="EC983" s="1" t="s">
        <v>385</v>
      </c>
      <c r="ED983" s="1" t="s">
        <v>223</v>
      </c>
      <c r="EE983" s="1" t="s">
        <v>9</v>
      </c>
      <c r="EF983" s="1" t="s">
        <v>8</v>
      </c>
      <c r="EG983" s="1" t="s">
        <v>8</v>
      </c>
      <c r="EH983" s="1" t="s">
        <v>8</v>
      </c>
      <c r="EI983" s="1" t="s">
        <v>12</v>
      </c>
      <c r="EJ983" s="1" t="s">
        <v>1</v>
      </c>
      <c r="EK983" s="1" t="s">
        <v>9</v>
      </c>
      <c r="EL983" s="1" t="s">
        <v>9</v>
      </c>
      <c r="EM983" s="1" t="s">
        <v>8</v>
      </c>
      <c r="EN983" s="1" t="s">
        <v>8</v>
      </c>
    </row>
    <row r="984" spans="131:144">
      <c r="EA984">
        <v>4</v>
      </c>
      <c r="EB984" s="1" t="s">
        <v>296</v>
      </c>
      <c r="EC984" s="1" t="s">
        <v>280</v>
      </c>
      <c r="ED984" s="1" t="s">
        <v>223</v>
      </c>
      <c r="EE984" s="1" t="s">
        <v>9</v>
      </c>
      <c r="EF984" s="1" t="s">
        <v>1</v>
      </c>
      <c r="EG984" s="1" t="s">
        <v>8</v>
      </c>
      <c r="EH984" s="1" t="s">
        <v>8</v>
      </c>
      <c r="EI984" s="1" t="s">
        <v>12</v>
      </c>
      <c r="EJ984" s="1" t="s">
        <v>1</v>
      </c>
      <c r="EK984" s="1" t="s">
        <v>9</v>
      </c>
      <c r="EL984" s="1" t="s">
        <v>9</v>
      </c>
      <c r="EM984" s="1" t="s">
        <v>8</v>
      </c>
      <c r="EN984" s="1" t="s">
        <v>8</v>
      </c>
    </row>
    <row r="985" spans="131:144">
      <c r="EA985">
        <v>4</v>
      </c>
      <c r="EB985" s="1" t="s">
        <v>296</v>
      </c>
      <c r="EC985" s="1" t="s">
        <v>379</v>
      </c>
      <c r="ED985" s="1" t="s">
        <v>223</v>
      </c>
      <c r="EE985" s="1" t="s">
        <v>9</v>
      </c>
      <c r="EF985" s="1" t="s">
        <v>1</v>
      </c>
      <c r="EG985" s="1" t="s">
        <v>8</v>
      </c>
      <c r="EH985" s="1" t="s">
        <v>8</v>
      </c>
      <c r="EI985" s="1" t="s">
        <v>12</v>
      </c>
      <c r="EJ985" s="1" t="s">
        <v>1</v>
      </c>
      <c r="EK985" s="1" t="s">
        <v>9</v>
      </c>
      <c r="EL985" s="1" t="s">
        <v>9</v>
      </c>
      <c r="EM985" s="1" t="s">
        <v>8</v>
      </c>
      <c r="EN985" s="1" t="s">
        <v>8</v>
      </c>
    </row>
    <row r="986" spans="131:144">
      <c r="EA986">
        <v>4</v>
      </c>
      <c r="EB986" s="1" t="s">
        <v>296</v>
      </c>
      <c r="EC986" s="1" t="s">
        <v>381</v>
      </c>
      <c r="ED986" s="1" t="s">
        <v>223</v>
      </c>
      <c r="EE986" s="1" t="s">
        <v>9</v>
      </c>
      <c r="EF986" s="1" t="s">
        <v>1</v>
      </c>
      <c r="EG986" s="1" t="s">
        <v>8</v>
      </c>
      <c r="EH986" s="1" t="s">
        <v>8</v>
      </c>
      <c r="EI986" s="1" t="s">
        <v>12</v>
      </c>
      <c r="EJ986" s="1" t="s">
        <v>1</v>
      </c>
      <c r="EK986" s="1" t="s">
        <v>9</v>
      </c>
      <c r="EL986" s="1" t="s">
        <v>9</v>
      </c>
      <c r="EM986" s="1" t="s">
        <v>8</v>
      </c>
      <c r="EN986" s="1" t="s">
        <v>8</v>
      </c>
    </row>
    <row r="987" spans="131:144">
      <c r="EA987">
        <v>4</v>
      </c>
      <c r="EB987" s="1" t="s">
        <v>296</v>
      </c>
      <c r="EC987" s="1" t="s">
        <v>383</v>
      </c>
      <c r="ED987" s="1" t="s">
        <v>223</v>
      </c>
      <c r="EE987" s="1" t="s">
        <v>9</v>
      </c>
      <c r="EF987" s="1" t="s">
        <v>1</v>
      </c>
      <c r="EG987" s="1" t="s">
        <v>8</v>
      </c>
      <c r="EH987" s="1" t="s">
        <v>8</v>
      </c>
      <c r="EI987" s="1" t="s">
        <v>12</v>
      </c>
      <c r="EJ987" s="1" t="s">
        <v>1</v>
      </c>
      <c r="EK987" s="1" t="s">
        <v>9</v>
      </c>
      <c r="EL987" s="1" t="s">
        <v>9</v>
      </c>
      <c r="EM987" s="1" t="s">
        <v>8</v>
      </c>
      <c r="EN987" s="1" t="s">
        <v>8</v>
      </c>
    </row>
    <row r="988" spans="131:144">
      <c r="EA988">
        <v>4</v>
      </c>
      <c r="EB988" s="1" t="s">
        <v>296</v>
      </c>
      <c r="EC988" s="1" t="s">
        <v>385</v>
      </c>
      <c r="ED988" s="1" t="s">
        <v>223</v>
      </c>
      <c r="EE988" s="1" t="s">
        <v>9</v>
      </c>
      <c r="EF988" s="1" t="s">
        <v>1</v>
      </c>
      <c r="EG988" s="1" t="s">
        <v>8</v>
      </c>
      <c r="EH988" s="1" t="s">
        <v>8</v>
      </c>
      <c r="EI988" s="1" t="s">
        <v>12</v>
      </c>
      <c r="EJ988" s="1" t="s">
        <v>1</v>
      </c>
      <c r="EK988" s="1" t="s">
        <v>9</v>
      </c>
      <c r="EL988" s="1" t="s">
        <v>9</v>
      </c>
      <c r="EM988" s="1" t="s">
        <v>8</v>
      </c>
      <c r="EN988" s="1" t="s">
        <v>8</v>
      </c>
    </row>
    <row r="989" spans="131:144">
      <c r="EA989">
        <v>4</v>
      </c>
      <c r="EB989" s="1" t="s">
        <v>297</v>
      </c>
      <c r="EC989" s="1" t="s">
        <v>280</v>
      </c>
      <c r="ED989" s="1" t="s">
        <v>8</v>
      </c>
      <c r="EE989" s="1" t="s">
        <v>9</v>
      </c>
      <c r="EF989" s="1" t="s">
        <v>8</v>
      </c>
      <c r="EG989" s="1" t="s">
        <v>8</v>
      </c>
      <c r="EH989" s="1" t="s">
        <v>8</v>
      </c>
      <c r="EI989" s="1" t="s">
        <v>12</v>
      </c>
      <c r="EJ989" s="1" t="s">
        <v>1</v>
      </c>
      <c r="EK989" s="1" t="s">
        <v>9</v>
      </c>
      <c r="EL989" s="1" t="s">
        <v>9</v>
      </c>
      <c r="EM989" s="1" t="s">
        <v>8</v>
      </c>
      <c r="EN989" s="1" t="s">
        <v>8</v>
      </c>
    </row>
    <row r="990" spans="131:144">
      <c r="EA990">
        <v>4</v>
      </c>
      <c r="EB990" s="1" t="s">
        <v>297</v>
      </c>
      <c r="EC990" s="1" t="s">
        <v>379</v>
      </c>
      <c r="ED990" s="1" t="s">
        <v>8</v>
      </c>
      <c r="EE990" s="1" t="s">
        <v>9</v>
      </c>
      <c r="EF990" s="1" t="s">
        <v>8</v>
      </c>
      <c r="EG990" s="1" t="s">
        <v>8</v>
      </c>
      <c r="EH990" s="1" t="s">
        <v>8</v>
      </c>
      <c r="EI990" s="1" t="s">
        <v>12</v>
      </c>
      <c r="EJ990" s="1" t="s">
        <v>1</v>
      </c>
      <c r="EK990" s="1" t="s">
        <v>9</v>
      </c>
      <c r="EL990" s="1" t="s">
        <v>9</v>
      </c>
      <c r="EM990" s="1" t="s">
        <v>8</v>
      </c>
      <c r="EN990" s="1" t="s">
        <v>8</v>
      </c>
    </row>
    <row r="991" spans="131:144">
      <c r="EA991">
        <v>4</v>
      </c>
      <c r="EB991" s="1" t="s">
        <v>297</v>
      </c>
      <c r="EC991" s="1" t="s">
        <v>381</v>
      </c>
      <c r="ED991" s="1" t="s">
        <v>8</v>
      </c>
      <c r="EE991" s="1" t="s">
        <v>9</v>
      </c>
      <c r="EF991" s="1" t="s">
        <v>8</v>
      </c>
      <c r="EG991" s="1" t="s">
        <v>8</v>
      </c>
      <c r="EH991" s="1" t="s">
        <v>8</v>
      </c>
      <c r="EI991" s="1" t="s">
        <v>12</v>
      </c>
      <c r="EJ991" s="1" t="s">
        <v>1</v>
      </c>
      <c r="EK991" s="1" t="s">
        <v>9</v>
      </c>
      <c r="EL991" s="1" t="s">
        <v>9</v>
      </c>
      <c r="EM991" s="1" t="s">
        <v>8</v>
      </c>
      <c r="EN991" s="1" t="s">
        <v>8</v>
      </c>
    </row>
    <row r="992" spans="131:144">
      <c r="EA992">
        <v>4</v>
      </c>
      <c r="EB992" s="1" t="s">
        <v>297</v>
      </c>
      <c r="EC992" s="1" t="s">
        <v>383</v>
      </c>
      <c r="ED992" s="1" t="s">
        <v>8</v>
      </c>
      <c r="EE992" s="1" t="s">
        <v>9</v>
      </c>
      <c r="EF992" s="1" t="s">
        <v>8</v>
      </c>
      <c r="EG992" s="1" t="s">
        <v>8</v>
      </c>
      <c r="EH992" s="1" t="s">
        <v>8</v>
      </c>
      <c r="EI992" s="1" t="s">
        <v>12</v>
      </c>
      <c r="EJ992" s="1" t="s">
        <v>1</v>
      </c>
      <c r="EK992" s="1" t="s">
        <v>9</v>
      </c>
      <c r="EL992" s="1" t="s">
        <v>9</v>
      </c>
      <c r="EM992" s="1" t="s">
        <v>8</v>
      </c>
      <c r="EN992" s="1" t="s">
        <v>8</v>
      </c>
    </row>
    <row r="993" spans="131:252">
      <c r="EA993">
        <v>4</v>
      </c>
      <c r="EB993" s="1" t="s">
        <v>297</v>
      </c>
      <c r="EC993" s="1" t="s">
        <v>385</v>
      </c>
      <c r="ED993" s="1" t="s">
        <v>8</v>
      </c>
      <c r="EE993" s="1" t="s">
        <v>9</v>
      </c>
      <c r="EF993" s="1" t="s">
        <v>8</v>
      </c>
      <c r="EG993" s="1" t="s">
        <v>8</v>
      </c>
      <c r="EH993" s="1" t="s">
        <v>8</v>
      </c>
      <c r="EI993" s="1" t="s">
        <v>12</v>
      </c>
      <c r="EJ993" s="1" t="s">
        <v>1</v>
      </c>
      <c r="EK993" s="1" t="s">
        <v>9</v>
      </c>
      <c r="EL993" s="1" t="s">
        <v>9</v>
      </c>
      <c r="EM993" s="1" t="s">
        <v>8</v>
      </c>
      <c r="EN993" s="1" t="s">
        <v>8</v>
      </c>
    </row>
    <row r="994" spans="131:252">
      <c r="EA994">
        <v>4</v>
      </c>
      <c r="EB994" s="1" t="s">
        <v>298</v>
      </c>
      <c r="EC994" s="1" t="s">
        <v>280</v>
      </c>
      <c r="ED994" s="1" t="s">
        <v>223</v>
      </c>
      <c r="EE994" s="1" t="s">
        <v>9</v>
      </c>
      <c r="EF994" s="1" t="s">
        <v>8</v>
      </c>
      <c r="EG994" s="1" t="s">
        <v>8</v>
      </c>
      <c r="EH994" s="1" t="s">
        <v>8</v>
      </c>
      <c r="EI994" s="1" t="s">
        <v>12</v>
      </c>
      <c r="EJ994" s="1" t="s">
        <v>1</v>
      </c>
      <c r="EK994" s="1" t="s">
        <v>9</v>
      </c>
      <c r="EL994" s="1" t="s">
        <v>9</v>
      </c>
      <c r="EM994" s="1" t="s">
        <v>8</v>
      </c>
      <c r="EN994" s="1" t="s">
        <v>8</v>
      </c>
    </row>
    <row r="995" spans="131:252">
      <c r="EA995">
        <v>4</v>
      </c>
      <c r="EB995" s="1" t="s">
        <v>298</v>
      </c>
      <c r="EC995" s="1" t="s">
        <v>379</v>
      </c>
      <c r="ED995" s="1" t="s">
        <v>223</v>
      </c>
      <c r="EE995" s="1" t="s">
        <v>9</v>
      </c>
      <c r="EF995" s="1" t="s">
        <v>8</v>
      </c>
      <c r="EG995" s="1" t="s">
        <v>8</v>
      </c>
      <c r="EH995" s="1" t="s">
        <v>8</v>
      </c>
      <c r="EI995" s="1" t="s">
        <v>12</v>
      </c>
      <c r="EJ995" s="1" t="s">
        <v>1</v>
      </c>
      <c r="EK995" s="1" t="s">
        <v>9</v>
      </c>
      <c r="EL995" s="1" t="s">
        <v>9</v>
      </c>
      <c r="EM995" s="1" t="s">
        <v>8</v>
      </c>
      <c r="EN995" s="1" t="s">
        <v>8</v>
      </c>
    </row>
    <row r="996" spans="131:252">
      <c r="EA996">
        <v>4</v>
      </c>
      <c r="EB996" s="1" t="s">
        <v>298</v>
      </c>
      <c r="EC996" s="1" t="s">
        <v>381</v>
      </c>
      <c r="ED996" s="1" t="s">
        <v>223</v>
      </c>
      <c r="EE996" s="1" t="s">
        <v>9</v>
      </c>
      <c r="EF996" s="1" t="s">
        <v>8</v>
      </c>
      <c r="EG996" s="1" t="s">
        <v>8</v>
      </c>
      <c r="EH996" s="1" t="s">
        <v>8</v>
      </c>
      <c r="EI996" s="1" t="s">
        <v>12</v>
      </c>
      <c r="EJ996" s="1" t="s">
        <v>1</v>
      </c>
      <c r="EK996" s="1" t="s">
        <v>9</v>
      </c>
      <c r="EL996" s="1" t="s">
        <v>9</v>
      </c>
      <c r="EM996" s="1" t="s">
        <v>8</v>
      </c>
      <c r="EN996" s="1" t="s">
        <v>8</v>
      </c>
    </row>
    <row r="997" spans="131:252">
      <c r="EA997">
        <v>4</v>
      </c>
      <c r="EB997" s="1" t="s">
        <v>298</v>
      </c>
      <c r="EC997" s="1" t="s">
        <v>383</v>
      </c>
      <c r="ED997" s="1" t="s">
        <v>223</v>
      </c>
      <c r="EE997" s="1" t="s">
        <v>9</v>
      </c>
      <c r="EF997" s="1" t="s">
        <v>8</v>
      </c>
      <c r="EG997" s="1" t="s">
        <v>8</v>
      </c>
      <c r="EH997" s="1" t="s">
        <v>8</v>
      </c>
      <c r="EI997" s="1" t="s">
        <v>12</v>
      </c>
      <c r="EJ997" s="1" t="s">
        <v>1</v>
      </c>
      <c r="EK997" s="1" t="s">
        <v>9</v>
      </c>
      <c r="EL997" s="1" t="s">
        <v>9</v>
      </c>
      <c r="EM997" s="1" t="s">
        <v>8</v>
      </c>
      <c r="EN997" s="1" t="s">
        <v>8</v>
      </c>
    </row>
    <row r="998" spans="131:252">
      <c r="EA998">
        <v>4</v>
      </c>
      <c r="EB998" s="1" t="s">
        <v>298</v>
      </c>
      <c r="EC998" s="1" t="s">
        <v>385</v>
      </c>
      <c r="ED998" s="1" t="s">
        <v>223</v>
      </c>
      <c r="EE998" s="1" t="s">
        <v>9</v>
      </c>
      <c r="EF998" s="1" t="s">
        <v>8</v>
      </c>
      <c r="EG998" s="1" t="s">
        <v>8</v>
      </c>
      <c r="EH998" s="1" t="s">
        <v>8</v>
      </c>
      <c r="EI998" s="1" t="s">
        <v>12</v>
      </c>
      <c r="EJ998" s="1" t="s">
        <v>1</v>
      </c>
      <c r="EK998" s="1" t="s">
        <v>9</v>
      </c>
      <c r="EL998" s="1" t="s">
        <v>9</v>
      </c>
      <c r="EM998" s="1" t="s">
        <v>8</v>
      </c>
      <c r="EN998" s="1" t="s">
        <v>8</v>
      </c>
    </row>
    <row r="999" spans="131:252">
      <c r="EA999">
        <v>4</v>
      </c>
      <c r="EB999" s="1" t="s">
        <v>299</v>
      </c>
      <c r="EC999" s="1" t="s">
        <v>280</v>
      </c>
      <c r="ED999" s="1" t="s">
        <v>223</v>
      </c>
      <c r="EE999" s="1" t="s">
        <v>9</v>
      </c>
      <c r="EF999" s="1" t="s">
        <v>8</v>
      </c>
      <c r="EG999" s="1" t="s">
        <v>8</v>
      </c>
      <c r="EH999" s="1" t="s">
        <v>8</v>
      </c>
      <c r="EI999" s="1" t="s">
        <v>12</v>
      </c>
      <c r="EJ999" s="1" t="s">
        <v>1</v>
      </c>
      <c r="EK999" s="1" t="s">
        <v>9</v>
      </c>
      <c r="EL999" s="1" t="s">
        <v>9</v>
      </c>
      <c r="EM999" s="1" t="s">
        <v>8</v>
      </c>
      <c r="EN999" s="1" t="s">
        <v>8</v>
      </c>
    </row>
    <row r="1000" spans="131:252">
      <c r="EA1000">
        <v>4</v>
      </c>
      <c r="EB1000" s="1" t="s">
        <v>299</v>
      </c>
      <c r="EC1000" s="1" t="s">
        <v>379</v>
      </c>
      <c r="ED1000" s="1" t="s">
        <v>223</v>
      </c>
      <c r="EE1000" s="1" t="s">
        <v>9</v>
      </c>
      <c r="EF1000" s="1" t="s">
        <v>8</v>
      </c>
      <c r="EG1000" s="1" t="s">
        <v>8</v>
      </c>
      <c r="EH1000" s="1" t="s">
        <v>8</v>
      </c>
      <c r="EI1000" s="1" t="s">
        <v>12</v>
      </c>
      <c r="EJ1000" s="1" t="s">
        <v>1</v>
      </c>
      <c r="EK1000" s="1" t="s">
        <v>9</v>
      </c>
      <c r="EL1000" s="1" t="s">
        <v>9</v>
      </c>
      <c r="EM1000" s="1" t="s">
        <v>8</v>
      </c>
      <c r="EN1000" s="1" t="s">
        <v>8</v>
      </c>
    </row>
    <row r="1001" spans="131:252" ht="25.5">
      <c r="EA1001">
        <v>4</v>
      </c>
      <c r="EB1001" s="1" t="s">
        <v>299</v>
      </c>
      <c r="EC1001" s="1" t="s">
        <v>381</v>
      </c>
      <c r="ED1001" s="1" t="s">
        <v>223</v>
      </c>
      <c r="EE1001" s="1" t="s">
        <v>9</v>
      </c>
      <c r="EF1001" s="1" t="s">
        <v>8</v>
      </c>
      <c r="EG1001" s="1" t="s">
        <v>8</v>
      </c>
      <c r="EH1001" s="1" t="s">
        <v>8</v>
      </c>
      <c r="EI1001" s="1" t="s">
        <v>12</v>
      </c>
      <c r="EJ1001" s="1" t="s">
        <v>1</v>
      </c>
      <c r="EK1001" s="1" t="s">
        <v>9</v>
      </c>
      <c r="EL1001" s="1" t="s">
        <v>9</v>
      </c>
      <c r="EM1001" s="1" t="s">
        <v>8</v>
      </c>
      <c r="EN1001" s="1" t="s">
        <v>8</v>
      </c>
      <c r="IR1001" s="2" t="s">
        <v>251</v>
      </c>
    </row>
    <row r="1002" spans="131:252" ht="38.25">
      <c r="EA1002">
        <v>4</v>
      </c>
      <c r="EB1002" s="1" t="s">
        <v>299</v>
      </c>
      <c r="EC1002" s="1" t="s">
        <v>383</v>
      </c>
      <c r="ED1002" s="1" t="s">
        <v>223</v>
      </c>
      <c r="EE1002" s="1" t="s">
        <v>9</v>
      </c>
      <c r="EF1002" s="1" t="s">
        <v>8</v>
      </c>
      <c r="EG1002" s="1" t="s">
        <v>8</v>
      </c>
      <c r="EH1002" s="1" t="s">
        <v>8</v>
      </c>
      <c r="EI1002" s="1" t="s">
        <v>12</v>
      </c>
      <c r="EJ1002" s="1" t="s">
        <v>1</v>
      </c>
      <c r="EK1002" s="1" t="s">
        <v>9</v>
      </c>
      <c r="EL1002" s="1" t="s">
        <v>9</v>
      </c>
      <c r="EM1002" s="1" t="s">
        <v>8</v>
      </c>
      <c r="EN1002" s="1" t="s">
        <v>8</v>
      </c>
      <c r="IR1002" s="2" t="s">
        <v>252</v>
      </c>
    </row>
    <row r="1003" spans="131:252">
      <c r="EA1003">
        <v>4</v>
      </c>
      <c r="EB1003" s="1" t="s">
        <v>299</v>
      </c>
      <c r="EC1003" s="1" t="s">
        <v>385</v>
      </c>
      <c r="ED1003" s="1" t="s">
        <v>223</v>
      </c>
      <c r="EE1003" s="1" t="s">
        <v>9</v>
      </c>
      <c r="EF1003" s="1" t="s">
        <v>8</v>
      </c>
      <c r="EG1003" s="1" t="s">
        <v>8</v>
      </c>
      <c r="EH1003" s="1" t="s">
        <v>8</v>
      </c>
      <c r="EI1003" s="1" t="s">
        <v>12</v>
      </c>
      <c r="EJ1003" s="1" t="s">
        <v>1</v>
      </c>
      <c r="EK1003" s="1" t="s">
        <v>9</v>
      </c>
      <c r="EL1003" s="1" t="s">
        <v>9</v>
      </c>
      <c r="EM1003" s="1" t="s">
        <v>8</v>
      </c>
      <c r="EN1003" s="1" t="s">
        <v>8</v>
      </c>
    </row>
    <row r="1004" spans="131:252">
      <c r="EA1004">
        <v>4</v>
      </c>
      <c r="EB1004" s="1" t="s">
        <v>300</v>
      </c>
      <c r="EC1004" s="1" t="s">
        <v>280</v>
      </c>
      <c r="ED1004" s="1" t="s">
        <v>223</v>
      </c>
      <c r="EE1004" s="1" t="s">
        <v>9</v>
      </c>
      <c r="EF1004" s="1" t="s">
        <v>8</v>
      </c>
      <c r="EG1004" s="1" t="s">
        <v>8</v>
      </c>
      <c r="EH1004" s="1" t="s">
        <v>8</v>
      </c>
      <c r="EI1004" s="1" t="s">
        <v>12</v>
      </c>
      <c r="EJ1004" s="1" t="s">
        <v>1</v>
      </c>
      <c r="EK1004" s="1" t="s">
        <v>9</v>
      </c>
      <c r="EL1004" s="1" t="s">
        <v>9</v>
      </c>
      <c r="EM1004" s="1" t="s">
        <v>8</v>
      </c>
      <c r="EN1004" s="1" t="s">
        <v>8</v>
      </c>
    </row>
    <row r="1005" spans="131:252">
      <c r="EA1005">
        <v>4</v>
      </c>
      <c r="EB1005" s="1" t="s">
        <v>300</v>
      </c>
      <c r="EC1005" s="1" t="s">
        <v>379</v>
      </c>
      <c r="ED1005" s="1" t="s">
        <v>223</v>
      </c>
      <c r="EE1005" s="1" t="s">
        <v>9</v>
      </c>
      <c r="EF1005" s="1" t="s">
        <v>8</v>
      </c>
      <c r="EG1005" s="1" t="s">
        <v>8</v>
      </c>
      <c r="EH1005" s="1" t="s">
        <v>8</v>
      </c>
      <c r="EI1005" s="1" t="s">
        <v>12</v>
      </c>
      <c r="EJ1005" s="1" t="s">
        <v>1</v>
      </c>
      <c r="EK1005" s="1" t="s">
        <v>9</v>
      </c>
      <c r="EL1005" s="1" t="s">
        <v>9</v>
      </c>
      <c r="EM1005" s="1" t="s">
        <v>8</v>
      </c>
      <c r="EN1005" s="1" t="s">
        <v>8</v>
      </c>
    </row>
    <row r="1006" spans="131:252">
      <c r="EA1006">
        <v>4</v>
      </c>
      <c r="EB1006" s="1" t="s">
        <v>300</v>
      </c>
      <c r="EC1006" s="1" t="s">
        <v>381</v>
      </c>
      <c r="ED1006" s="1" t="s">
        <v>223</v>
      </c>
      <c r="EE1006" s="1" t="s">
        <v>9</v>
      </c>
      <c r="EF1006" s="1" t="s">
        <v>8</v>
      </c>
      <c r="EG1006" s="1" t="s">
        <v>8</v>
      </c>
      <c r="EH1006" s="1" t="s">
        <v>8</v>
      </c>
      <c r="EI1006" s="1" t="s">
        <v>12</v>
      </c>
      <c r="EJ1006" s="1" t="s">
        <v>1</v>
      </c>
      <c r="EK1006" s="1" t="s">
        <v>9</v>
      </c>
      <c r="EL1006" s="1" t="s">
        <v>9</v>
      </c>
      <c r="EM1006" s="1" t="s">
        <v>8</v>
      </c>
      <c r="EN1006" s="1" t="s">
        <v>8</v>
      </c>
    </row>
    <row r="1007" spans="131:252">
      <c r="EA1007">
        <v>4</v>
      </c>
      <c r="EB1007" s="1" t="s">
        <v>300</v>
      </c>
      <c r="EC1007" s="1" t="s">
        <v>383</v>
      </c>
      <c r="ED1007" s="1" t="s">
        <v>223</v>
      </c>
      <c r="EE1007" s="1" t="s">
        <v>9</v>
      </c>
      <c r="EF1007" s="1" t="s">
        <v>8</v>
      </c>
      <c r="EG1007" s="1" t="s">
        <v>8</v>
      </c>
      <c r="EH1007" s="1" t="s">
        <v>8</v>
      </c>
      <c r="EI1007" s="1" t="s">
        <v>12</v>
      </c>
      <c r="EJ1007" s="1" t="s">
        <v>1</v>
      </c>
      <c r="EK1007" s="1" t="s">
        <v>9</v>
      </c>
      <c r="EL1007" s="1" t="s">
        <v>9</v>
      </c>
      <c r="EM1007" s="1" t="s">
        <v>8</v>
      </c>
      <c r="EN1007" s="1" t="s">
        <v>8</v>
      </c>
    </row>
    <row r="1008" spans="131:252">
      <c r="EA1008">
        <v>4</v>
      </c>
      <c r="EB1008" s="1" t="s">
        <v>300</v>
      </c>
      <c r="EC1008" s="1" t="s">
        <v>385</v>
      </c>
      <c r="ED1008" s="1" t="s">
        <v>223</v>
      </c>
      <c r="EE1008" s="1" t="s">
        <v>9</v>
      </c>
      <c r="EF1008" s="1" t="s">
        <v>8</v>
      </c>
      <c r="EG1008" s="1" t="s">
        <v>8</v>
      </c>
      <c r="EH1008" s="1" t="s">
        <v>8</v>
      </c>
      <c r="EI1008" s="1" t="s">
        <v>12</v>
      </c>
      <c r="EJ1008" s="1" t="s">
        <v>1</v>
      </c>
      <c r="EK1008" s="1" t="s">
        <v>9</v>
      </c>
      <c r="EL1008" s="1" t="s">
        <v>9</v>
      </c>
      <c r="EM1008" s="1" t="s">
        <v>8</v>
      </c>
      <c r="EN1008" s="1" t="s">
        <v>8</v>
      </c>
    </row>
    <row r="1009" spans="131:144">
      <c r="EA1009">
        <v>4</v>
      </c>
      <c r="EB1009" s="1" t="s">
        <v>301</v>
      </c>
      <c r="EC1009" s="1" t="s">
        <v>280</v>
      </c>
      <c r="ED1009" s="1" t="s">
        <v>223</v>
      </c>
      <c r="EE1009" s="1" t="s">
        <v>9</v>
      </c>
      <c r="EF1009" s="1" t="s">
        <v>8</v>
      </c>
      <c r="EG1009" s="1" t="s">
        <v>8</v>
      </c>
      <c r="EH1009" s="1" t="s">
        <v>8</v>
      </c>
      <c r="EI1009" s="1" t="s">
        <v>12</v>
      </c>
      <c r="EJ1009" s="1" t="s">
        <v>1</v>
      </c>
      <c r="EK1009" s="1" t="s">
        <v>9</v>
      </c>
      <c r="EL1009" s="1" t="s">
        <v>9</v>
      </c>
      <c r="EM1009" s="1" t="s">
        <v>8</v>
      </c>
      <c r="EN1009" s="1" t="s">
        <v>8</v>
      </c>
    </row>
    <row r="1010" spans="131:144">
      <c r="EA1010">
        <v>4</v>
      </c>
      <c r="EB1010" s="1" t="s">
        <v>301</v>
      </c>
      <c r="EC1010" s="1" t="s">
        <v>379</v>
      </c>
      <c r="ED1010" s="1" t="s">
        <v>223</v>
      </c>
      <c r="EE1010" s="1" t="s">
        <v>9</v>
      </c>
      <c r="EF1010" s="1" t="s">
        <v>8</v>
      </c>
      <c r="EG1010" s="1" t="s">
        <v>8</v>
      </c>
      <c r="EH1010" s="1" t="s">
        <v>8</v>
      </c>
      <c r="EI1010" s="1" t="s">
        <v>12</v>
      </c>
      <c r="EJ1010" s="1" t="s">
        <v>1</v>
      </c>
      <c r="EK1010" s="1" t="s">
        <v>9</v>
      </c>
      <c r="EL1010" s="1" t="s">
        <v>9</v>
      </c>
      <c r="EM1010" s="1" t="s">
        <v>8</v>
      </c>
      <c r="EN1010" s="1" t="s">
        <v>8</v>
      </c>
    </row>
    <row r="1011" spans="131:144">
      <c r="EA1011">
        <v>4</v>
      </c>
      <c r="EB1011" s="1" t="s">
        <v>301</v>
      </c>
      <c r="EC1011" s="1" t="s">
        <v>381</v>
      </c>
      <c r="ED1011" s="1" t="s">
        <v>223</v>
      </c>
      <c r="EE1011" s="1" t="s">
        <v>9</v>
      </c>
      <c r="EF1011" s="1" t="s">
        <v>8</v>
      </c>
      <c r="EG1011" s="1" t="s">
        <v>8</v>
      </c>
      <c r="EH1011" s="1" t="s">
        <v>8</v>
      </c>
      <c r="EI1011" s="1" t="s">
        <v>12</v>
      </c>
      <c r="EJ1011" s="1" t="s">
        <v>1</v>
      </c>
      <c r="EK1011" s="1" t="s">
        <v>9</v>
      </c>
      <c r="EL1011" s="1" t="s">
        <v>9</v>
      </c>
      <c r="EM1011" s="1" t="s">
        <v>8</v>
      </c>
      <c r="EN1011" s="1" t="s">
        <v>8</v>
      </c>
    </row>
    <row r="1012" spans="131:144">
      <c r="EA1012">
        <v>4</v>
      </c>
      <c r="EB1012" s="1" t="s">
        <v>301</v>
      </c>
      <c r="EC1012" s="1" t="s">
        <v>383</v>
      </c>
      <c r="ED1012" s="1" t="s">
        <v>223</v>
      </c>
      <c r="EE1012" s="1" t="s">
        <v>9</v>
      </c>
      <c r="EF1012" s="1" t="s">
        <v>8</v>
      </c>
      <c r="EG1012" s="1" t="s">
        <v>8</v>
      </c>
      <c r="EH1012" s="1" t="s">
        <v>8</v>
      </c>
      <c r="EI1012" s="1" t="s">
        <v>12</v>
      </c>
      <c r="EJ1012" s="1" t="s">
        <v>1</v>
      </c>
      <c r="EK1012" s="1" t="s">
        <v>9</v>
      </c>
      <c r="EL1012" s="1" t="s">
        <v>9</v>
      </c>
      <c r="EM1012" s="1" t="s">
        <v>8</v>
      </c>
      <c r="EN1012" s="1" t="s">
        <v>8</v>
      </c>
    </row>
    <row r="1013" spans="131:144">
      <c r="EA1013">
        <v>4</v>
      </c>
      <c r="EB1013" s="1" t="s">
        <v>301</v>
      </c>
      <c r="EC1013" s="1" t="s">
        <v>385</v>
      </c>
      <c r="ED1013" s="1" t="s">
        <v>223</v>
      </c>
      <c r="EE1013" s="1" t="s">
        <v>9</v>
      </c>
      <c r="EF1013" s="1" t="s">
        <v>8</v>
      </c>
      <c r="EG1013" s="1" t="s">
        <v>8</v>
      </c>
      <c r="EH1013" s="1" t="s">
        <v>8</v>
      </c>
      <c r="EI1013" s="1" t="s">
        <v>12</v>
      </c>
      <c r="EJ1013" s="1" t="s">
        <v>1</v>
      </c>
      <c r="EK1013" s="1" t="s">
        <v>9</v>
      </c>
      <c r="EL1013" s="1" t="s">
        <v>9</v>
      </c>
      <c r="EM1013" s="1" t="s">
        <v>8</v>
      </c>
      <c r="EN1013" s="1" t="s">
        <v>8</v>
      </c>
    </row>
    <row r="1014" spans="131:144">
      <c r="EA1014">
        <v>4</v>
      </c>
      <c r="EB1014" s="1" t="s">
        <v>302</v>
      </c>
      <c r="EC1014" s="1" t="s">
        <v>280</v>
      </c>
      <c r="ED1014" s="1" t="s">
        <v>223</v>
      </c>
      <c r="EE1014" s="1" t="s">
        <v>9</v>
      </c>
      <c r="EF1014" s="1" t="s">
        <v>8</v>
      </c>
      <c r="EG1014" s="1" t="s">
        <v>8</v>
      </c>
      <c r="EH1014" s="1" t="s">
        <v>8</v>
      </c>
      <c r="EI1014" s="1" t="s">
        <v>12</v>
      </c>
      <c r="EJ1014" s="1" t="s">
        <v>1</v>
      </c>
      <c r="EK1014" s="1" t="s">
        <v>9</v>
      </c>
      <c r="EL1014" s="1" t="s">
        <v>9</v>
      </c>
      <c r="EM1014" s="1" t="s">
        <v>8</v>
      </c>
      <c r="EN1014" s="1" t="s">
        <v>8</v>
      </c>
    </row>
    <row r="1015" spans="131:144">
      <c r="EA1015">
        <v>4</v>
      </c>
      <c r="EB1015" s="1" t="s">
        <v>302</v>
      </c>
      <c r="EC1015" s="1" t="s">
        <v>379</v>
      </c>
      <c r="ED1015" s="1" t="s">
        <v>223</v>
      </c>
      <c r="EE1015" s="1" t="s">
        <v>9</v>
      </c>
      <c r="EF1015" s="1" t="s">
        <v>8</v>
      </c>
      <c r="EG1015" s="1" t="s">
        <v>8</v>
      </c>
      <c r="EH1015" s="1" t="s">
        <v>8</v>
      </c>
      <c r="EI1015" s="1" t="s">
        <v>12</v>
      </c>
      <c r="EJ1015" s="1" t="s">
        <v>1</v>
      </c>
      <c r="EK1015" s="1" t="s">
        <v>9</v>
      </c>
      <c r="EL1015" s="1" t="s">
        <v>9</v>
      </c>
      <c r="EM1015" s="1" t="s">
        <v>8</v>
      </c>
      <c r="EN1015" s="1" t="s">
        <v>8</v>
      </c>
    </row>
    <row r="1016" spans="131:144">
      <c r="EA1016">
        <v>4</v>
      </c>
      <c r="EB1016" s="1" t="s">
        <v>302</v>
      </c>
      <c r="EC1016" s="1" t="s">
        <v>381</v>
      </c>
      <c r="ED1016" s="1" t="s">
        <v>223</v>
      </c>
      <c r="EE1016" s="1" t="s">
        <v>9</v>
      </c>
      <c r="EF1016" s="1" t="s">
        <v>8</v>
      </c>
      <c r="EG1016" s="1" t="s">
        <v>8</v>
      </c>
      <c r="EH1016" s="1" t="s">
        <v>8</v>
      </c>
      <c r="EI1016" s="1" t="s">
        <v>12</v>
      </c>
      <c r="EJ1016" s="1" t="s">
        <v>1</v>
      </c>
      <c r="EK1016" s="1" t="s">
        <v>9</v>
      </c>
      <c r="EL1016" s="1" t="s">
        <v>9</v>
      </c>
      <c r="EM1016" s="1" t="s">
        <v>8</v>
      </c>
      <c r="EN1016" s="1" t="s">
        <v>8</v>
      </c>
    </row>
    <row r="1017" spans="131:144">
      <c r="EA1017">
        <v>4</v>
      </c>
      <c r="EB1017" s="1" t="s">
        <v>302</v>
      </c>
      <c r="EC1017" s="1" t="s">
        <v>383</v>
      </c>
      <c r="ED1017" s="1" t="s">
        <v>223</v>
      </c>
      <c r="EE1017" s="1" t="s">
        <v>9</v>
      </c>
      <c r="EF1017" s="1" t="s">
        <v>8</v>
      </c>
      <c r="EG1017" s="1" t="s">
        <v>8</v>
      </c>
      <c r="EH1017" s="1" t="s">
        <v>8</v>
      </c>
      <c r="EI1017" s="1" t="s">
        <v>12</v>
      </c>
      <c r="EJ1017" s="1" t="s">
        <v>1</v>
      </c>
      <c r="EK1017" s="1" t="s">
        <v>9</v>
      </c>
      <c r="EL1017" s="1" t="s">
        <v>9</v>
      </c>
      <c r="EM1017" s="1" t="s">
        <v>8</v>
      </c>
      <c r="EN1017" s="1" t="s">
        <v>8</v>
      </c>
    </row>
    <row r="1018" spans="131:144">
      <c r="EA1018">
        <v>4</v>
      </c>
      <c r="EB1018" s="1" t="s">
        <v>302</v>
      </c>
      <c r="EC1018" s="1" t="s">
        <v>385</v>
      </c>
      <c r="ED1018" s="1" t="s">
        <v>223</v>
      </c>
      <c r="EE1018" s="1" t="s">
        <v>9</v>
      </c>
      <c r="EF1018" s="1" t="s">
        <v>8</v>
      </c>
      <c r="EG1018" s="1" t="s">
        <v>8</v>
      </c>
      <c r="EH1018" s="1" t="s">
        <v>8</v>
      </c>
      <c r="EI1018" s="1" t="s">
        <v>12</v>
      </c>
      <c r="EJ1018" s="1" t="s">
        <v>1</v>
      </c>
      <c r="EK1018" s="1" t="s">
        <v>9</v>
      </c>
      <c r="EL1018" s="1" t="s">
        <v>9</v>
      </c>
      <c r="EM1018" s="1" t="s">
        <v>8</v>
      </c>
      <c r="EN1018" s="1" t="s">
        <v>8</v>
      </c>
    </row>
    <row r="1019" spans="131:144">
      <c r="EA1019">
        <v>4</v>
      </c>
      <c r="EB1019" s="1" t="s">
        <v>303</v>
      </c>
      <c r="EC1019" s="1" t="s">
        <v>280</v>
      </c>
      <c r="ED1019" s="1" t="s">
        <v>223</v>
      </c>
      <c r="EE1019" s="1" t="s">
        <v>9</v>
      </c>
      <c r="EF1019" s="1" t="s">
        <v>8</v>
      </c>
      <c r="EG1019" s="1" t="s">
        <v>8</v>
      </c>
      <c r="EH1019" s="1" t="s">
        <v>8</v>
      </c>
      <c r="EI1019" s="1" t="s">
        <v>12</v>
      </c>
      <c r="EJ1019" s="1" t="s">
        <v>1</v>
      </c>
      <c r="EK1019" s="1" t="s">
        <v>9</v>
      </c>
      <c r="EL1019" s="1" t="s">
        <v>9</v>
      </c>
      <c r="EM1019" s="1" t="s">
        <v>8</v>
      </c>
      <c r="EN1019" s="1" t="s">
        <v>8</v>
      </c>
    </row>
    <row r="1020" spans="131:144">
      <c r="EA1020">
        <v>4</v>
      </c>
      <c r="EB1020" s="1" t="s">
        <v>303</v>
      </c>
      <c r="EC1020" s="1" t="s">
        <v>379</v>
      </c>
      <c r="ED1020" s="1" t="s">
        <v>223</v>
      </c>
      <c r="EE1020" s="1" t="s">
        <v>9</v>
      </c>
      <c r="EF1020" s="1" t="s">
        <v>8</v>
      </c>
      <c r="EG1020" s="1" t="s">
        <v>8</v>
      </c>
      <c r="EH1020" s="1" t="s">
        <v>8</v>
      </c>
      <c r="EI1020" s="1" t="s">
        <v>12</v>
      </c>
      <c r="EJ1020" s="1" t="s">
        <v>1</v>
      </c>
      <c r="EK1020" s="1" t="s">
        <v>9</v>
      </c>
      <c r="EL1020" s="1" t="s">
        <v>9</v>
      </c>
      <c r="EM1020" s="1" t="s">
        <v>8</v>
      </c>
      <c r="EN1020" s="1" t="s">
        <v>8</v>
      </c>
    </row>
    <row r="1021" spans="131:144">
      <c r="EA1021">
        <v>4</v>
      </c>
      <c r="EB1021" s="1" t="s">
        <v>303</v>
      </c>
      <c r="EC1021" s="1" t="s">
        <v>381</v>
      </c>
      <c r="ED1021" s="1" t="s">
        <v>223</v>
      </c>
      <c r="EE1021" s="1" t="s">
        <v>9</v>
      </c>
      <c r="EF1021" s="1" t="s">
        <v>8</v>
      </c>
      <c r="EG1021" s="1" t="s">
        <v>8</v>
      </c>
      <c r="EH1021" s="1" t="s">
        <v>8</v>
      </c>
      <c r="EI1021" s="1" t="s">
        <v>12</v>
      </c>
      <c r="EJ1021" s="1" t="s">
        <v>1</v>
      </c>
      <c r="EK1021" s="1" t="s">
        <v>9</v>
      </c>
      <c r="EL1021" s="1" t="s">
        <v>9</v>
      </c>
      <c r="EM1021" s="1" t="s">
        <v>8</v>
      </c>
      <c r="EN1021" s="1" t="s">
        <v>8</v>
      </c>
    </row>
    <row r="1022" spans="131:144">
      <c r="EA1022">
        <v>4</v>
      </c>
      <c r="EB1022" s="1" t="s">
        <v>303</v>
      </c>
      <c r="EC1022" s="1" t="s">
        <v>383</v>
      </c>
      <c r="ED1022" s="1" t="s">
        <v>223</v>
      </c>
      <c r="EE1022" s="1" t="s">
        <v>9</v>
      </c>
      <c r="EF1022" s="1" t="s">
        <v>8</v>
      </c>
      <c r="EG1022" s="1" t="s">
        <v>8</v>
      </c>
      <c r="EH1022" s="1" t="s">
        <v>8</v>
      </c>
      <c r="EI1022" s="1" t="s">
        <v>12</v>
      </c>
      <c r="EJ1022" s="1" t="s">
        <v>1</v>
      </c>
      <c r="EK1022" s="1" t="s">
        <v>9</v>
      </c>
      <c r="EL1022" s="1" t="s">
        <v>9</v>
      </c>
      <c r="EM1022" s="1" t="s">
        <v>8</v>
      </c>
      <c r="EN1022" s="1" t="s">
        <v>8</v>
      </c>
    </row>
    <row r="1023" spans="131:144">
      <c r="EA1023">
        <v>4</v>
      </c>
      <c r="EB1023" s="1" t="s">
        <v>303</v>
      </c>
      <c r="EC1023" s="1" t="s">
        <v>385</v>
      </c>
      <c r="ED1023" s="1" t="s">
        <v>223</v>
      </c>
      <c r="EE1023" s="1" t="s">
        <v>9</v>
      </c>
      <c r="EF1023" s="1" t="s">
        <v>8</v>
      </c>
      <c r="EG1023" s="1" t="s">
        <v>8</v>
      </c>
      <c r="EH1023" s="1" t="s">
        <v>8</v>
      </c>
      <c r="EI1023" s="1" t="s">
        <v>12</v>
      </c>
      <c r="EJ1023" s="1" t="s">
        <v>1</v>
      </c>
      <c r="EK1023" s="1" t="s">
        <v>9</v>
      </c>
      <c r="EL1023" s="1" t="s">
        <v>9</v>
      </c>
      <c r="EM1023" s="1" t="s">
        <v>8</v>
      </c>
      <c r="EN1023" s="1" t="s">
        <v>8</v>
      </c>
    </row>
    <row r="1024" spans="131:144">
      <c r="EA1024">
        <v>4</v>
      </c>
      <c r="EB1024" s="1" t="s">
        <v>304</v>
      </c>
      <c r="EC1024" s="1" t="s">
        <v>280</v>
      </c>
      <c r="ED1024" s="1" t="s">
        <v>223</v>
      </c>
      <c r="EE1024" s="1" t="s">
        <v>9</v>
      </c>
      <c r="EF1024" s="1" t="s">
        <v>8</v>
      </c>
      <c r="EG1024" s="1" t="s">
        <v>8</v>
      </c>
      <c r="EH1024" s="1" t="s">
        <v>8</v>
      </c>
      <c r="EI1024" s="1" t="s">
        <v>12</v>
      </c>
      <c r="EJ1024" s="1" t="s">
        <v>1</v>
      </c>
      <c r="EK1024" s="1" t="s">
        <v>9</v>
      </c>
      <c r="EL1024" s="1" t="s">
        <v>9</v>
      </c>
      <c r="EM1024" s="1" t="s">
        <v>8</v>
      </c>
      <c r="EN1024" s="1" t="s">
        <v>8</v>
      </c>
    </row>
    <row r="1025" spans="131:144">
      <c r="EA1025">
        <v>4</v>
      </c>
      <c r="EB1025" s="1" t="s">
        <v>304</v>
      </c>
      <c r="EC1025" s="1" t="s">
        <v>379</v>
      </c>
      <c r="ED1025" s="1" t="s">
        <v>223</v>
      </c>
      <c r="EE1025" s="1" t="s">
        <v>9</v>
      </c>
      <c r="EF1025" s="1" t="s">
        <v>8</v>
      </c>
      <c r="EG1025" s="1" t="s">
        <v>8</v>
      </c>
      <c r="EH1025" s="1" t="s">
        <v>8</v>
      </c>
      <c r="EI1025" s="1" t="s">
        <v>12</v>
      </c>
      <c r="EJ1025" s="1" t="s">
        <v>1</v>
      </c>
      <c r="EK1025" s="1" t="s">
        <v>9</v>
      </c>
      <c r="EL1025" s="1" t="s">
        <v>9</v>
      </c>
      <c r="EM1025" s="1" t="s">
        <v>8</v>
      </c>
      <c r="EN1025" s="1" t="s">
        <v>8</v>
      </c>
    </row>
    <row r="1026" spans="131:144">
      <c r="EA1026">
        <v>4</v>
      </c>
      <c r="EB1026" s="1" t="s">
        <v>304</v>
      </c>
      <c r="EC1026" s="1" t="s">
        <v>381</v>
      </c>
      <c r="ED1026" s="1" t="s">
        <v>223</v>
      </c>
      <c r="EE1026" s="1" t="s">
        <v>9</v>
      </c>
      <c r="EF1026" s="1" t="s">
        <v>8</v>
      </c>
      <c r="EG1026" s="1" t="s">
        <v>8</v>
      </c>
      <c r="EH1026" s="1" t="s">
        <v>8</v>
      </c>
      <c r="EI1026" s="1" t="s">
        <v>12</v>
      </c>
      <c r="EJ1026" s="1" t="s">
        <v>1</v>
      </c>
      <c r="EK1026" s="1" t="s">
        <v>9</v>
      </c>
      <c r="EL1026" s="1" t="s">
        <v>9</v>
      </c>
      <c r="EM1026" s="1" t="s">
        <v>8</v>
      </c>
      <c r="EN1026" s="1" t="s">
        <v>8</v>
      </c>
    </row>
    <row r="1027" spans="131:144">
      <c r="EA1027">
        <v>4</v>
      </c>
      <c r="EB1027" s="1" t="s">
        <v>304</v>
      </c>
      <c r="EC1027" s="1" t="s">
        <v>383</v>
      </c>
      <c r="ED1027" s="1" t="s">
        <v>223</v>
      </c>
      <c r="EE1027" s="1" t="s">
        <v>9</v>
      </c>
      <c r="EF1027" s="1" t="s">
        <v>8</v>
      </c>
      <c r="EG1027" s="1" t="s">
        <v>8</v>
      </c>
      <c r="EH1027" s="1" t="s">
        <v>8</v>
      </c>
      <c r="EI1027" s="1" t="s">
        <v>12</v>
      </c>
      <c r="EJ1027" s="1" t="s">
        <v>1</v>
      </c>
      <c r="EK1027" s="1" t="s">
        <v>9</v>
      </c>
      <c r="EL1027" s="1" t="s">
        <v>9</v>
      </c>
      <c r="EM1027" s="1" t="s">
        <v>8</v>
      </c>
      <c r="EN1027" s="1" t="s">
        <v>8</v>
      </c>
    </row>
    <row r="1028" spans="131:144">
      <c r="EA1028">
        <v>4</v>
      </c>
      <c r="EB1028" s="1" t="s">
        <v>304</v>
      </c>
      <c r="EC1028" s="1" t="s">
        <v>385</v>
      </c>
      <c r="ED1028" s="1" t="s">
        <v>223</v>
      </c>
      <c r="EE1028" s="1" t="s">
        <v>9</v>
      </c>
      <c r="EF1028" s="1" t="s">
        <v>8</v>
      </c>
      <c r="EG1028" s="1" t="s">
        <v>8</v>
      </c>
      <c r="EH1028" s="1" t="s">
        <v>8</v>
      </c>
      <c r="EI1028" s="1" t="s">
        <v>12</v>
      </c>
      <c r="EJ1028" s="1" t="s">
        <v>1</v>
      </c>
      <c r="EK1028" s="1" t="s">
        <v>9</v>
      </c>
      <c r="EL1028" s="1" t="s">
        <v>9</v>
      </c>
      <c r="EM1028" s="1" t="s">
        <v>8</v>
      </c>
      <c r="EN1028" s="1" t="s">
        <v>8</v>
      </c>
    </row>
    <row r="1029" spans="131:144">
      <c r="EA1029">
        <v>4</v>
      </c>
      <c r="EB1029" s="1" t="s">
        <v>305</v>
      </c>
      <c r="EC1029" s="1" t="s">
        <v>280</v>
      </c>
      <c r="ED1029" s="1" t="s">
        <v>223</v>
      </c>
      <c r="EE1029" s="1" t="s">
        <v>9</v>
      </c>
      <c r="EF1029" s="1" t="s">
        <v>8</v>
      </c>
      <c r="EG1029" s="1" t="s">
        <v>8</v>
      </c>
      <c r="EH1029" s="1" t="s">
        <v>8</v>
      </c>
      <c r="EI1029" s="1" t="s">
        <v>12</v>
      </c>
      <c r="EJ1029" s="1" t="s">
        <v>1</v>
      </c>
      <c r="EK1029" s="1" t="s">
        <v>9</v>
      </c>
      <c r="EL1029" s="1" t="s">
        <v>9</v>
      </c>
      <c r="EM1029" s="1" t="s">
        <v>8</v>
      </c>
      <c r="EN1029" s="1" t="s">
        <v>8</v>
      </c>
    </row>
    <row r="1030" spans="131:144">
      <c r="EA1030">
        <v>4</v>
      </c>
      <c r="EB1030" s="1" t="s">
        <v>305</v>
      </c>
      <c r="EC1030" s="1" t="s">
        <v>379</v>
      </c>
      <c r="ED1030" s="1" t="s">
        <v>223</v>
      </c>
      <c r="EE1030" s="1" t="s">
        <v>9</v>
      </c>
      <c r="EF1030" s="1" t="s">
        <v>8</v>
      </c>
      <c r="EG1030" s="1" t="s">
        <v>8</v>
      </c>
      <c r="EH1030" s="1" t="s">
        <v>8</v>
      </c>
      <c r="EI1030" s="1" t="s">
        <v>12</v>
      </c>
      <c r="EJ1030" s="1" t="s">
        <v>1</v>
      </c>
      <c r="EK1030" s="1" t="s">
        <v>9</v>
      </c>
      <c r="EL1030" s="1" t="s">
        <v>9</v>
      </c>
      <c r="EM1030" s="1" t="s">
        <v>8</v>
      </c>
      <c r="EN1030" s="1" t="s">
        <v>8</v>
      </c>
    </row>
    <row r="1031" spans="131:144">
      <c r="EA1031">
        <v>4</v>
      </c>
      <c r="EB1031" s="1" t="s">
        <v>305</v>
      </c>
      <c r="EC1031" s="1" t="s">
        <v>381</v>
      </c>
      <c r="ED1031" s="1" t="s">
        <v>223</v>
      </c>
      <c r="EE1031" s="1" t="s">
        <v>9</v>
      </c>
      <c r="EF1031" s="1" t="s">
        <v>8</v>
      </c>
      <c r="EG1031" s="1" t="s">
        <v>8</v>
      </c>
      <c r="EH1031" s="1" t="s">
        <v>8</v>
      </c>
      <c r="EI1031" s="1" t="s">
        <v>12</v>
      </c>
      <c r="EJ1031" s="1" t="s">
        <v>1</v>
      </c>
      <c r="EK1031" s="1" t="s">
        <v>9</v>
      </c>
      <c r="EL1031" s="1" t="s">
        <v>9</v>
      </c>
      <c r="EM1031" s="1" t="s">
        <v>8</v>
      </c>
      <c r="EN1031" s="1" t="s">
        <v>8</v>
      </c>
    </row>
    <row r="1032" spans="131:144">
      <c r="EA1032">
        <v>4</v>
      </c>
      <c r="EB1032" s="1" t="s">
        <v>305</v>
      </c>
      <c r="EC1032" s="1" t="s">
        <v>383</v>
      </c>
      <c r="ED1032" s="1" t="s">
        <v>223</v>
      </c>
      <c r="EE1032" s="1" t="s">
        <v>9</v>
      </c>
      <c r="EF1032" s="1" t="s">
        <v>8</v>
      </c>
      <c r="EG1032" s="1" t="s">
        <v>8</v>
      </c>
      <c r="EH1032" s="1" t="s">
        <v>8</v>
      </c>
      <c r="EI1032" s="1" t="s">
        <v>12</v>
      </c>
      <c r="EJ1032" s="1" t="s">
        <v>1</v>
      </c>
      <c r="EK1032" s="1" t="s">
        <v>9</v>
      </c>
      <c r="EL1032" s="1" t="s">
        <v>9</v>
      </c>
      <c r="EM1032" s="1" t="s">
        <v>8</v>
      </c>
      <c r="EN1032" s="1" t="s">
        <v>8</v>
      </c>
    </row>
    <row r="1033" spans="131:144">
      <c r="EA1033">
        <v>4</v>
      </c>
      <c r="EB1033" s="1" t="s">
        <v>305</v>
      </c>
      <c r="EC1033" s="1" t="s">
        <v>385</v>
      </c>
      <c r="ED1033" s="1" t="s">
        <v>223</v>
      </c>
      <c r="EE1033" s="1" t="s">
        <v>9</v>
      </c>
      <c r="EF1033" s="1" t="s">
        <v>8</v>
      </c>
      <c r="EG1033" s="1" t="s">
        <v>8</v>
      </c>
      <c r="EH1033" s="1" t="s">
        <v>8</v>
      </c>
      <c r="EI1033" s="1" t="s">
        <v>12</v>
      </c>
      <c r="EJ1033" s="1" t="s">
        <v>1</v>
      </c>
      <c r="EK1033" s="1" t="s">
        <v>9</v>
      </c>
      <c r="EL1033" s="1" t="s">
        <v>9</v>
      </c>
      <c r="EM1033" s="1" t="s">
        <v>8</v>
      </c>
      <c r="EN1033" s="1" t="s">
        <v>8</v>
      </c>
    </row>
    <row r="1034" spans="131:144">
      <c r="EA1034">
        <v>4</v>
      </c>
      <c r="EB1034" s="1" t="s">
        <v>306</v>
      </c>
      <c r="EC1034" s="1" t="s">
        <v>280</v>
      </c>
      <c r="ED1034" s="1" t="s">
        <v>223</v>
      </c>
      <c r="EE1034" s="1" t="s">
        <v>9</v>
      </c>
      <c r="EF1034" s="1" t="s">
        <v>8</v>
      </c>
      <c r="EG1034" s="1" t="s">
        <v>8</v>
      </c>
      <c r="EH1034" s="1" t="s">
        <v>8</v>
      </c>
      <c r="EI1034" s="1" t="s">
        <v>12</v>
      </c>
      <c r="EJ1034" s="1" t="s">
        <v>1</v>
      </c>
      <c r="EK1034" s="1" t="s">
        <v>9</v>
      </c>
      <c r="EL1034" s="1" t="s">
        <v>9</v>
      </c>
      <c r="EM1034" s="1" t="s">
        <v>8</v>
      </c>
      <c r="EN1034" s="1" t="s">
        <v>8</v>
      </c>
    </row>
    <row r="1035" spans="131:144">
      <c r="EA1035">
        <v>4</v>
      </c>
      <c r="EB1035" s="1" t="s">
        <v>306</v>
      </c>
      <c r="EC1035" s="1" t="s">
        <v>379</v>
      </c>
      <c r="ED1035" s="1" t="s">
        <v>223</v>
      </c>
      <c r="EE1035" s="1" t="s">
        <v>9</v>
      </c>
      <c r="EF1035" s="1" t="s">
        <v>8</v>
      </c>
      <c r="EG1035" s="1" t="s">
        <v>8</v>
      </c>
      <c r="EH1035" s="1" t="s">
        <v>8</v>
      </c>
      <c r="EI1035" s="1" t="s">
        <v>12</v>
      </c>
      <c r="EJ1035" s="1" t="s">
        <v>1</v>
      </c>
      <c r="EK1035" s="1" t="s">
        <v>9</v>
      </c>
      <c r="EL1035" s="1" t="s">
        <v>9</v>
      </c>
      <c r="EM1035" s="1" t="s">
        <v>8</v>
      </c>
      <c r="EN1035" s="1" t="s">
        <v>8</v>
      </c>
    </row>
    <row r="1036" spans="131:144">
      <c r="EA1036">
        <v>4</v>
      </c>
      <c r="EB1036" s="1" t="s">
        <v>306</v>
      </c>
      <c r="EC1036" s="1" t="s">
        <v>381</v>
      </c>
      <c r="ED1036" s="1" t="s">
        <v>223</v>
      </c>
      <c r="EE1036" s="1" t="s">
        <v>9</v>
      </c>
      <c r="EF1036" s="1" t="s">
        <v>8</v>
      </c>
      <c r="EG1036" s="1" t="s">
        <v>8</v>
      </c>
      <c r="EH1036" s="1" t="s">
        <v>8</v>
      </c>
      <c r="EI1036" s="1" t="s">
        <v>12</v>
      </c>
      <c r="EJ1036" s="1" t="s">
        <v>1</v>
      </c>
      <c r="EK1036" s="1" t="s">
        <v>9</v>
      </c>
      <c r="EL1036" s="1" t="s">
        <v>9</v>
      </c>
      <c r="EM1036" s="1" t="s">
        <v>8</v>
      </c>
      <c r="EN1036" s="1" t="s">
        <v>8</v>
      </c>
    </row>
    <row r="1037" spans="131:144">
      <c r="EA1037">
        <v>4</v>
      </c>
      <c r="EB1037" s="1" t="s">
        <v>306</v>
      </c>
      <c r="EC1037" s="1" t="s">
        <v>383</v>
      </c>
      <c r="ED1037" s="1" t="s">
        <v>223</v>
      </c>
      <c r="EE1037" s="1" t="s">
        <v>9</v>
      </c>
      <c r="EF1037" s="1" t="s">
        <v>8</v>
      </c>
      <c r="EG1037" s="1" t="s">
        <v>8</v>
      </c>
      <c r="EH1037" s="1" t="s">
        <v>8</v>
      </c>
      <c r="EI1037" s="1" t="s">
        <v>12</v>
      </c>
      <c r="EJ1037" s="1" t="s">
        <v>1</v>
      </c>
      <c r="EK1037" s="1" t="s">
        <v>9</v>
      </c>
      <c r="EL1037" s="1" t="s">
        <v>9</v>
      </c>
      <c r="EM1037" s="1" t="s">
        <v>8</v>
      </c>
      <c r="EN1037" s="1" t="s">
        <v>8</v>
      </c>
    </row>
    <row r="1038" spans="131:144">
      <c r="EA1038">
        <v>4</v>
      </c>
      <c r="EB1038" s="1" t="s">
        <v>306</v>
      </c>
      <c r="EC1038" s="1" t="s">
        <v>385</v>
      </c>
      <c r="ED1038" s="1" t="s">
        <v>223</v>
      </c>
      <c r="EE1038" s="1" t="s">
        <v>9</v>
      </c>
      <c r="EF1038" s="1" t="s">
        <v>8</v>
      </c>
      <c r="EG1038" s="1" t="s">
        <v>8</v>
      </c>
      <c r="EH1038" s="1" t="s">
        <v>8</v>
      </c>
      <c r="EI1038" s="1" t="s">
        <v>12</v>
      </c>
      <c r="EJ1038" s="1" t="s">
        <v>1</v>
      </c>
      <c r="EK1038" s="1" t="s">
        <v>9</v>
      </c>
      <c r="EL1038" s="1" t="s">
        <v>9</v>
      </c>
      <c r="EM1038" s="1" t="s">
        <v>8</v>
      </c>
      <c r="EN1038" s="1" t="s">
        <v>8</v>
      </c>
    </row>
    <row r="1039" spans="131:144">
      <c r="EA1039">
        <v>4</v>
      </c>
      <c r="EB1039" s="1" t="s">
        <v>307</v>
      </c>
      <c r="EC1039" s="1" t="s">
        <v>280</v>
      </c>
      <c r="ED1039" s="1" t="s">
        <v>223</v>
      </c>
      <c r="EE1039" s="1" t="s">
        <v>9</v>
      </c>
      <c r="EF1039" s="1" t="s">
        <v>8</v>
      </c>
      <c r="EG1039" s="1" t="s">
        <v>8</v>
      </c>
      <c r="EH1039" s="1" t="s">
        <v>8</v>
      </c>
      <c r="EI1039" s="1" t="s">
        <v>12</v>
      </c>
      <c r="EJ1039" s="1" t="s">
        <v>1</v>
      </c>
      <c r="EK1039" s="1" t="s">
        <v>9</v>
      </c>
      <c r="EL1039" s="1" t="s">
        <v>9</v>
      </c>
      <c r="EM1039" s="1" t="s">
        <v>8</v>
      </c>
      <c r="EN1039" s="1" t="s">
        <v>8</v>
      </c>
    </row>
    <row r="1040" spans="131:144">
      <c r="EA1040">
        <v>4</v>
      </c>
      <c r="EB1040" s="1" t="s">
        <v>307</v>
      </c>
      <c r="EC1040" s="1" t="s">
        <v>379</v>
      </c>
      <c r="ED1040" s="1" t="s">
        <v>223</v>
      </c>
      <c r="EE1040" s="1" t="s">
        <v>9</v>
      </c>
      <c r="EF1040" s="1" t="s">
        <v>8</v>
      </c>
      <c r="EG1040" s="1" t="s">
        <v>8</v>
      </c>
      <c r="EH1040" s="1" t="s">
        <v>8</v>
      </c>
      <c r="EI1040" s="1" t="s">
        <v>12</v>
      </c>
      <c r="EJ1040" s="1" t="s">
        <v>1</v>
      </c>
      <c r="EK1040" s="1" t="s">
        <v>9</v>
      </c>
      <c r="EL1040" s="1" t="s">
        <v>9</v>
      </c>
      <c r="EM1040" s="1" t="s">
        <v>8</v>
      </c>
      <c r="EN1040" s="1" t="s">
        <v>8</v>
      </c>
    </row>
    <row r="1041" spans="131:144">
      <c r="EA1041">
        <v>4</v>
      </c>
      <c r="EB1041" s="1" t="s">
        <v>307</v>
      </c>
      <c r="EC1041" s="1" t="s">
        <v>381</v>
      </c>
      <c r="ED1041" s="1" t="s">
        <v>223</v>
      </c>
      <c r="EE1041" s="1" t="s">
        <v>9</v>
      </c>
      <c r="EF1041" s="1" t="s">
        <v>8</v>
      </c>
      <c r="EG1041" s="1" t="s">
        <v>8</v>
      </c>
      <c r="EH1041" s="1" t="s">
        <v>8</v>
      </c>
      <c r="EI1041" s="1" t="s">
        <v>12</v>
      </c>
      <c r="EJ1041" s="1" t="s">
        <v>1</v>
      </c>
      <c r="EK1041" s="1" t="s">
        <v>9</v>
      </c>
      <c r="EL1041" s="1" t="s">
        <v>9</v>
      </c>
      <c r="EM1041" s="1" t="s">
        <v>8</v>
      </c>
      <c r="EN1041" s="1" t="s">
        <v>8</v>
      </c>
    </row>
    <row r="1042" spans="131:144">
      <c r="EA1042">
        <v>4</v>
      </c>
      <c r="EB1042" s="1" t="s">
        <v>307</v>
      </c>
      <c r="EC1042" s="1" t="s">
        <v>383</v>
      </c>
      <c r="ED1042" s="1" t="s">
        <v>223</v>
      </c>
      <c r="EE1042" s="1" t="s">
        <v>9</v>
      </c>
      <c r="EF1042" s="1" t="s">
        <v>8</v>
      </c>
      <c r="EG1042" s="1" t="s">
        <v>8</v>
      </c>
      <c r="EH1042" s="1" t="s">
        <v>8</v>
      </c>
      <c r="EI1042" s="1" t="s">
        <v>12</v>
      </c>
      <c r="EJ1042" s="1" t="s">
        <v>1</v>
      </c>
      <c r="EK1042" s="1" t="s">
        <v>9</v>
      </c>
      <c r="EL1042" s="1" t="s">
        <v>9</v>
      </c>
      <c r="EM1042" s="1" t="s">
        <v>8</v>
      </c>
      <c r="EN1042" s="1" t="s">
        <v>8</v>
      </c>
    </row>
    <row r="1043" spans="131:144">
      <c r="EA1043">
        <v>4</v>
      </c>
      <c r="EB1043" s="1" t="s">
        <v>307</v>
      </c>
      <c r="EC1043" s="1" t="s">
        <v>385</v>
      </c>
      <c r="ED1043" s="1" t="s">
        <v>223</v>
      </c>
      <c r="EE1043" s="1" t="s">
        <v>9</v>
      </c>
      <c r="EF1043" s="1" t="s">
        <v>8</v>
      </c>
      <c r="EG1043" s="1" t="s">
        <v>8</v>
      </c>
      <c r="EH1043" s="1" t="s">
        <v>8</v>
      </c>
      <c r="EI1043" s="1" t="s">
        <v>12</v>
      </c>
      <c r="EJ1043" s="1" t="s">
        <v>1</v>
      </c>
      <c r="EK1043" s="1" t="s">
        <v>9</v>
      </c>
      <c r="EL1043" s="1" t="s">
        <v>9</v>
      </c>
      <c r="EM1043" s="1" t="s">
        <v>8</v>
      </c>
      <c r="EN1043" s="1" t="s">
        <v>8</v>
      </c>
    </row>
    <row r="1044" spans="131:144">
      <c r="EA1044">
        <v>4</v>
      </c>
      <c r="EB1044" s="1" t="s">
        <v>308</v>
      </c>
      <c r="EC1044" s="1" t="s">
        <v>280</v>
      </c>
      <c r="ED1044" s="1" t="s">
        <v>223</v>
      </c>
      <c r="EE1044" s="1" t="s">
        <v>9</v>
      </c>
      <c r="EF1044" s="1" t="s">
        <v>8</v>
      </c>
      <c r="EG1044" s="1" t="s">
        <v>8</v>
      </c>
      <c r="EH1044" s="1" t="s">
        <v>8</v>
      </c>
      <c r="EI1044" s="1" t="s">
        <v>12</v>
      </c>
      <c r="EJ1044" s="1" t="s">
        <v>1</v>
      </c>
      <c r="EK1044" s="1" t="s">
        <v>9</v>
      </c>
      <c r="EL1044" s="1" t="s">
        <v>9</v>
      </c>
      <c r="EM1044" s="1" t="s">
        <v>8</v>
      </c>
      <c r="EN1044" s="1" t="s">
        <v>8</v>
      </c>
    </row>
    <row r="1045" spans="131:144">
      <c r="EA1045">
        <v>4</v>
      </c>
      <c r="EB1045" s="1" t="s">
        <v>308</v>
      </c>
      <c r="EC1045" s="1" t="s">
        <v>379</v>
      </c>
      <c r="ED1045" s="1" t="s">
        <v>223</v>
      </c>
      <c r="EE1045" s="1" t="s">
        <v>9</v>
      </c>
      <c r="EF1045" s="1" t="s">
        <v>8</v>
      </c>
      <c r="EG1045" s="1" t="s">
        <v>8</v>
      </c>
      <c r="EH1045" s="1" t="s">
        <v>8</v>
      </c>
      <c r="EI1045" s="1" t="s">
        <v>12</v>
      </c>
      <c r="EJ1045" s="1" t="s">
        <v>1</v>
      </c>
      <c r="EK1045" s="1" t="s">
        <v>9</v>
      </c>
      <c r="EL1045" s="1" t="s">
        <v>9</v>
      </c>
      <c r="EM1045" s="1" t="s">
        <v>8</v>
      </c>
      <c r="EN1045" s="1" t="s">
        <v>8</v>
      </c>
    </row>
    <row r="1046" spans="131:144">
      <c r="EA1046">
        <v>4</v>
      </c>
      <c r="EB1046" s="1" t="s">
        <v>308</v>
      </c>
      <c r="EC1046" s="1" t="s">
        <v>381</v>
      </c>
      <c r="ED1046" s="1" t="s">
        <v>223</v>
      </c>
      <c r="EE1046" s="1" t="s">
        <v>9</v>
      </c>
      <c r="EF1046" s="1" t="s">
        <v>8</v>
      </c>
      <c r="EG1046" s="1" t="s">
        <v>8</v>
      </c>
      <c r="EH1046" s="1" t="s">
        <v>8</v>
      </c>
      <c r="EI1046" s="1" t="s">
        <v>12</v>
      </c>
      <c r="EJ1046" s="1" t="s">
        <v>1</v>
      </c>
      <c r="EK1046" s="1" t="s">
        <v>9</v>
      </c>
      <c r="EL1046" s="1" t="s">
        <v>9</v>
      </c>
      <c r="EM1046" s="1" t="s">
        <v>8</v>
      </c>
      <c r="EN1046" s="1" t="s">
        <v>8</v>
      </c>
    </row>
    <row r="1047" spans="131:144">
      <c r="EA1047">
        <v>4</v>
      </c>
      <c r="EB1047" s="1" t="s">
        <v>308</v>
      </c>
      <c r="EC1047" s="1" t="s">
        <v>383</v>
      </c>
      <c r="ED1047" s="1" t="s">
        <v>223</v>
      </c>
      <c r="EE1047" s="1" t="s">
        <v>9</v>
      </c>
      <c r="EF1047" s="1" t="s">
        <v>8</v>
      </c>
      <c r="EG1047" s="1" t="s">
        <v>8</v>
      </c>
      <c r="EH1047" s="1" t="s">
        <v>8</v>
      </c>
      <c r="EI1047" s="1" t="s">
        <v>12</v>
      </c>
      <c r="EJ1047" s="1" t="s">
        <v>1</v>
      </c>
      <c r="EK1047" s="1" t="s">
        <v>9</v>
      </c>
      <c r="EL1047" s="1" t="s">
        <v>9</v>
      </c>
      <c r="EM1047" s="1" t="s">
        <v>8</v>
      </c>
      <c r="EN1047" s="1" t="s">
        <v>8</v>
      </c>
    </row>
    <row r="1048" spans="131:144">
      <c r="EA1048">
        <v>4</v>
      </c>
      <c r="EB1048" s="1" t="s">
        <v>308</v>
      </c>
      <c r="EC1048" s="1" t="s">
        <v>385</v>
      </c>
      <c r="ED1048" s="1" t="s">
        <v>223</v>
      </c>
      <c r="EE1048" s="1" t="s">
        <v>9</v>
      </c>
      <c r="EF1048" s="1" t="s">
        <v>8</v>
      </c>
      <c r="EG1048" s="1" t="s">
        <v>8</v>
      </c>
      <c r="EH1048" s="1" t="s">
        <v>8</v>
      </c>
      <c r="EI1048" s="1" t="s">
        <v>12</v>
      </c>
      <c r="EJ1048" s="1" t="s">
        <v>1</v>
      </c>
      <c r="EK1048" s="1" t="s">
        <v>9</v>
      </c>
      <c r="EL1048" s="1" t="s">
        <v>9</v>
      </c>
      <c r="EM1048" s="1" t="s">
        <v>8</v>
      </c>
      <c r="EN1048" s="1" t="s">
        <v>8</v>
      </c>
    </row>
    <row r="1049" spans="131:144">
      <c r="EA1049">
        <v>4</v>
      </c>
      <c r="EB1049" s="1" t="s">
        <v>309</v>
      </c>
      <c r="EC1049" s="1" t="s">
        <v>280</v>
      </c>
      <c r="ED1049" s="1" t="s">
        <v>223</v>
      </c>
      <c r="EE1049" s="1" t="s">
        <v>9</v>
      </c>
      <c r="EF1049" s="1" t="s">
        <v>8</v>
      </c>
      <c r="EG1049" s="1" t="s">
        <v>8</v>
      </c>
      <c r="EH1049" s="1" t="s">
        <v>8</v>
      </c>
      <c r="EI1049" s="1" t="s">
        <v>12</v>
      </c>
      <c r="EJ1049" s="1" t="s">
        <v>1</v>
      </c>
      <c r="EK1049" s="1" t="s">
        <v>9</v>
      </c>
      <c r="EL1049" s="1" t="s">
        <v>9</v>
      </c>
      <c r="EM1049" s="1" t="s">
        <v>8</v>
      </c>
      <c r="EN1049" s="1" t="s">
        <v>8</v>
      </c>
    </row>
    <row r="1050" spans="131:144">
      <c r="EA1050">
        <v>4</v>
      </c>
      <c r="EB1050" s="1" t="s">
        <v>309</v>
      </c>
      <c r="EC1050" s="1" t="s">
        <v>379</v>
      </c>
      <c r="ED1050" s="1" t="s">
        <v>223</v>
      </c>
      <c r="EE1050" s="1" t="s">
        <v>9</v>
      </c>
      <c r="EF1050" s="1" t="s">
        <v>8</v>
      </c>
      <c r="EG1050" s="1" t="s">
        <v>8</v>
      </c>
      <c r="EH1050" s="1" t="s">
        <v>8</v>
      </c>
      <c r="EI1050" s="1" t="s">
        <v>12</v>
      </c>
      <c r="EJ1050" s="1" t="s">
        <v>1</v>
      </c>
      <c r="EK1050" s="1" t="s">
        <v>9</v>
      </c>
      <c r="EL1050" s="1" t="s">
        <v>9</v>
      </c>
      <c r="EM1050" s="1" t="s">
        <v>8</v>
      </c>
      <c r="EN1050" s="1" t="s">
        <v>8</v>
      </c>
    </row>
    <row r="1051" spans="131:144">
      <c r="EA1051">
        <v>4</v>
      </c>
      <c r="EB1051" s="1" t="s">
        <v>309</v>
      </c>
      <c r="EC1051" s="1" t="s">
        <v>381</v>
      </c>
      <c r="ED1051" s="1" t="s">
        <v>223</v>
      </c>
      <c r="EE1051" s="1" t="s">
        <v>9</v>
      </c>
      <c r="EF1051" s="1" t="s">
        <v>8</v>
      </c>
      <c r="EG1051" s="1" t="s">
        <v>8</v>
      </c>
      <c r="EH1051" s="1" t="s">
        <v>8</v>
      </c>
      <c r="EI1051" s="1" t="s">
        <v>12</v>
      </c>
      <c r="EJ1051" s="1" t="s">
        <v>1</v>
      </c>
      <c r="EK1051" s="1" t="s">
        <v>9</v>
      </c>
      <c r="EL1051" s="1" t="s">
        <v>9</v>
      </c>
      <c r="EM1051" s="1" t="s">
        <v>8</v>
      </c>
      <c r="EN1051" s="1" t="s">
        <v>8</v>
      </c>
    </row>
    <row r="1052" spans="131:144">
      <c r="EA1052">
        <v>4</v>
      </c>
      <c r="EB1052" s="1" t="s">
        <v>309</v>
      </c>
      <c r="EC1052" s="1" t="s">
        <v>383</v>
      </c>
      <c r="ED1052" s="1" t="s">
        <v>223</v>
      </c>
      <c r="EE1052" s="1" t="s">
        <v>9</v>
      </c>
      <c r="EF1052" s="1" t="s">
        <v>8</v>
      </c>
      <c r="EG1052" s="1" t="s">
        <v>8</v>
      </c>
      <c r="EH1052" s="1" t="s">
        <v>8</v>
      </c>
      <c r="EI1052" s="1" t="s">
        <v>12</v>
      </c>
      <c r="EJ1052" s="1" t="s">
        <v>1</v>
      </c>
      <c r="EK1052" s="1" t="s">
        <v>9</v>
      </c>
      <c r="EL1052" s="1" t="s">
        <v>9</v>
      </c>
      <c r="EM1052" s="1" t="s">
        <v>8</v>
      </c>
      <c r="EN1052" s="1" t="s">
        <v>8</v>
      </c>
    </row>
    <row r="1053" spans="131:144">
      <c r="EA1053">
        <v>4</v>
      </c>
      <c r="EB1053" s="1" t="s">
        <v>309</v>
      </c>
      <c r="EC1053" s="1" t="s">
        <v>385</v>
      </c>
      <c r="ED1053" s="1" t="s">
        <v>223</v>
      </c>
      <c r="EE1053" s="1" t="s">
        <v>9</v>
      </c>
      <c r="EF1053" s="1" t="s">
        <v>8</v>
      </c>
      <c r="EG1053" s="1" t="s">
        <v>8</v>
      </c>
      <c r="EH1053" s="1" t="s">
        <v>8</v>
      </c>
      <c r="EI1053" s="1" t="s">
        <v>12</v>
      </c>
      <c r="EJ1053" s="1" t="s">
        <v>1</v>
      </c>
      <c r="EK1053" s="1" t="s">
        <v>9</v>
      </c>
      <c r="EL1053" s="1" t="s">
        <v>9</v>
      </c>
      <c r="EM1053" s="1" t="s">
        <v>8</v>
      </c>
      <c r="EN1053" s="1" t="s">
        <v>8</v>
      </c>
    </row>
    <row r="1054" spans="131:144">
      <c r="EA1054">
        <v>4</v>
      </c>
      <c r="EB1054" s="1" t="s">
        <v>310</v>
      </c>
      <c r="EC1054" s="1" t="s">
        <v>280</v>
      </c>
      <c r="ED1054" s="1" t="s">
        <v>223</v>
      </c>
      <c r="EE1054" s="1" t="s">
        <v>9</v>
      </c>
      <c r="EF1054" s="1" t="s">
        <v>8</v>
      </c>
      <c r="EG1054" s="1" t="s">
        <v>8</v>
      </c>
      <c r="EH1054" s="1" t="s">
        <v>8</v>
      </c>
      <c r="EI1054" s="1" t="s">
        <v>12</v>
      </c>
      <c r="EJ1054" s="1" t="s">
        <v>1</v>
      </c>
      <c r="EK1054" s="1" t="s">
        <v>9</v>
      </c>
      <c r="EL1054" s="1" t="s">
        <v>9</v>
      </c>
      <c r="EM1054" s="1" t="s">
        <v>8</v>
      </c>
      <c r="EN1054" s="1" t="s">
        <v>8</v>
      </c>
    </row>
    <row r="1055" spans="131:144">
      <c r="EA1055">
        <v>4</v>
      </c>
      <c r="EB1055" s="1" t="s">
        <v>310</v>
      </c>
      <c r="EC1055" s="1" t="s">
        <v>379</v>
      </c>
      <c r="ED1055" s="1" t="s">
        <v>223</v>
      </c>
      <c r="EE1055" s="1" t="s">
        <v>9</v>
      </c>
      <c r="EF1055" s="1" t="s">
        <v>8</v>
      </c>
      <c r="EG1055" s="1" t="s">
        <v>8</v>
      </c>
      <c r="EH1055" s="1" t="s">
        <v>8</v>
      </c>
      <c r="EI1055" s="1" t="s">
        <v>12</v>
      </c>
      <c r="EJ1055" s="1" t="s">
        <v>1</v>
      </c>
      <c r="EK1055" s="1" t="s">
        <v>9</v>
      </c>
      <c r="EL1055" s="1" t="s">
        <v>9</v>
      </c>
      <c r="EM1055" s="1" t="s">
        <v>8</v>
      </c>
      <c r="EN1055" s="1" t="s">
        <v>8</v>
      </c>
    </row>
    <row r="1056" spans="131:144">
      <c r="EA1056">
        <v>4</v>
      </c>
      <c r="EB1056" s="1" t="s">
        <v>310</v>
      </c>
      <c r="EC1056" s="1" t="s">
        <v>381</v>
      </c>
      <c r="ED1056" s="1" t="s">
        <v>223</v>
      </c>
      <c r="EE1056" s="1" t="s">
        <v>9</v>
      </c>
      <c r="EF1056" s="1" t="s">
        <v>8</v>
      </c>
      <c r="EG1056" s="1" t="s">
        <v>8</v>
      </c>
      <c r="EH1056" s="1" t="s">
        <v>8</v>
      </c>
      <c r="EI1056" s="1" t="s">
        <v>12</v>
      </c>
      <c r="EJ1056" s="1" t="s">
        <v>1</v>
      </c>
      <c r="EK1056" s="1" t="s">
        <v>9</v>
      </c>
      <c r="EL1056" s="1" t="s">
        <v>9</v>
      </c>
      <c r="EM1056" s="1" t="s">
        <v>8</v>
      </c>
      <c r="EN1056" s="1" t="s">
        <v>8</v>
      </c>
    </row>
    <row r="1057" spans="131:144">
      <c r="EA1057">
        <v>4</v>
      </c>
      <c r="EB1057" s="1" t="s">
        <v>310</v>
      </c>
      <c r="EC1057" s="1" t="s">
        <v>383</v>
      </c>
      <c r="ED1057" s="1" t="s">
        <v>223</v>
      </c>
      <c r="EE1057" s="1" t="s">
        <v>9</v>
      </c>
      <c r="EF1057" s="1" t="s">
        <v>8</v>
      </c>
      <c r="EG1057" s="1" t="s">
        <v>8</v>
      </c>
      <c r="EH1057" s="1" t="s">
        <v>8</v>
      </c>
      <c r="EI1057" s="1" t="s">
        <v>12</v>
      </c>
      <c r="EJ1057" s="1" t="s">
        <v>1</v>
      </c>
      <c r="EK1057" s="1" t="s">
        <v>9</v>
      </c>
      <c r="EL1057" s="1" t="s">
        <v>9</v>
      </c>
      <c r="EM1057" s="1" t="s">
        <v>8</v>
      </c>
      <c r="EN1057" s="1" t="s">
        <v>8</v>
      </c>
    </row>
    <row r="1058" spans="131:144">
      <c r="EA1058">
        <v>4</v>
      </c>
      <c r="EB1058" s="1" t="s">
        <v>310</v>
      </c>
      <c r="EC1058" s="1" t="s">
        <v>385</v>
      </c>
      <c r="ED1058" s="1" t="s">
        <v>223</v>
      </c>
      <c r="EE1058" s="1" t="s">
        <v>9</v>
      </c>
      <c r="EF1058" s="1" t="s">
        <v>8</v>
      </c>
      <c r="EG1058" s="1" t="s">
        <v>8</v>
      </c>
      <c r="EH1058" s="1" t="s">
        <v>8</v>
      </c>
      <c r="EI1058" s="1" t="s">
        <v>12</v>
      </c>
      <c r="EJ1058" s="1" t="s">
        <v>1</v>
      </c>
      <c r="EK1058" s="1" t="s">
        <v>9</v>
      </c>
      <c r="EL1058" s="1" t="s">
        <v>9</v>
      </c>
      <c r="EM1058" s="1" t="s">
        <v>8</v>
      </c>
      <c r="EN1058" s="1" t="s">
        <v>8</v>
      </c>
    </row>
    <row r="1059" spans="131:144">
      <c r="EA1059">
        <v>4</v>
      </c>
      <c r="EB1059" s="1" t="s">
        <v>311</v>
      </c>
      <c r="EC1059" s="1" t="s">
        <v>280</v>
      </c>
      <c r="ED1059" s="1" t="s">
        <v>223</v>
      </c>
      <c r="EE1059" s="1" t="s">
        <v>9</v>
      </c>
      <c r="EF1059" s="1" t="s">
        <v>1</v>
      </c>
      <c r="EG1059" s="1" t="s">
        <v>8</v>
      </c>
      <c r="EH1059" s="1" t="s">
        <v>8</v>
      </c>
      <c r="EI1059" s="1" t="s">
        <v>12</v>
      </c>
      <c r="EJ1059" s="1" t="s">
        <v>1</v>
      </c>
      <c r="EK1059" s="1" t="s">
        <v>9</v>
      </c>
      <c r="EL1059" s="1" t="s">
        <v>9</v>
      </c>
      <c r="EM1059" s="1" t="s">
        <v>8</v>
      </c>
      <c r="EN1059" s="1" t="s">
        <v>8</v>
      </c>
    </row>
    <row r="1060" spans="131:144">
      <c r="EA1060">
        <v>4</v>
      </c>
      <c r="EB1060" s="1" t="s">
        <v>311</v>
      </c>
      <c r="EC1060" s="1" t="s">
        <v>379</v>
      </c>
      <c r="ED1060" s="1" t="s">
        <v>223</v>
      </c>
      <c r="EE1060" s="1" t="s">
        <v>9</v>
      </c>
      <c r="EF1060" s="1" t="s">
        <v>1</v>
      </c>
      <c r="EG1060" s="1" t="s">
        <v>8</v>
      </c>
      <c r="EH1060" s="1" t="s">
        <v>8</v>
      </c>
      <c r="EI1060" s="1" t="s">
        <v>12</v>
      </c>
      <c r="EJ1060" s="1" t="s">
        <v>1</v>
      </c>
      <c r="EK1060" s="1" t="s">
        <v>9</v>
      </c>
      <c r="EL1060" s="1" t="s">
        <v>9</v>
      </c>
      <c r="EM1060" s="1" t="s">
        <v>8</v>
      </c>
      <c r="EN1060" s="1" t="s">
        <v>8</v>
      </c>
    </row>
    <row r="1061" spans="131:144">
      <c r="EA1061">
        <v>4</v>
      </c>
      <c r="EB1061" s="1" t="s">
        <v>311</v>
      </c>
      <c r="EC1061" s="1" t="s">
        <v>381</v>
      </c>
      <c r="ED1061" s="1" t="s">
        <v>223</v>
      </c>
      <c r="EE1061" s="1" t="s">
        <v>9</v>
      </c>
      <c r="EF1061" s="1" t="s">
        <v>1</v>
      </c>
      <c r="EG1061" s="1" t="s">
        <v>8</v>
      </c>
      <c r="EH1061" s="1" t="s">
        <v>8</v>
      </c>
      <c r="EI1061" s="1" t="s">
        <v>12</v>
      </c>
      <c r="EJ1061" s="1" t="s">
        <v>1</v>
      </c>
      <c r="EK1061" s="1" t="s">
        <v>9</v>
      </c>
      <c r="EL1061" s="1" t="s">
        <v>9</v>
      </c>
      <c r="EM1061" s="1" t="s">
        <v>8</v>
      </c>
      <c r="EN1061" s="1" t="s">
        <v>8</v>
      </c>
    </row>
    <row r="1062" spans="131:144">
      <c r="EA1062">
        <v>4</v>
      </c>
      <c r="EB1062" s="1" t="s">
        <v>311</v>
      </c>
      <c r="EC1062" s="1" t="s">
        <v>383</v>
      </c>
      <c r="ED1062" s="1" t="s">
        <v>223</v>
      </c>
      <c r="EE1062" s="1" t="s">
        <v>9</v>
      </c>
      <c r="EF1062" s="1" t="s">
        <v>1</v>
      </c>
      <c r="EG1062" s="1" t="s">
        <v>8</v>
      </c>
      <c r="EH1062" s="1" t="s">
        <v>8</v>
      </c>
      <c r="EI1062" s="1" t="s">
        <v>12</v>
      </c>
      <c r="EJ1062" s="1" t="s">
        <v>1</v>
      </c>
      <c r="EK1062" s="1" t="s">
        <v>9</v>
      </c>
      <c r="EL1062" s="1" t="s">
        <v>9</v>
      </c>
      <c r="EM1062" s="1" t="s">
        <v>8</v>
      </c>
      <c r="EN1062" s="1" t="s">
        <v>8</v>
      </c>
    </row>
    <row r="1063" spans="131:144">
      <c r="EA1063">
        <v>4</v>
      </c>
      <c r="EB1063" s="1" t="s">
        <v>311</v>
      </c>
      <c r="EC1063" s="1" t="s">
        <v>385</v>
      </c>
      <c r="ED1063" s="1" t="s">
        <v>223</v>
      </c>
      <c r="EE1063" s="1" t="s">
        <v>9</v>
      </c>
      <c r="EF1063" s="1" t="s">
        <v>1</v>
      </c>
      <c r="EG1063" s="1" t="s">
        <v>8</v>
      </c>
      <c r="EH1063" s="1" t="s">
        <v>8</v>
      </c>
      <c r="EI1063" s="1" t="s">
        <v>12</v>
      </c>
      <c r="EJ1063" s="1" t="s">
        <v>1</v>
      </c>
      <c r="EK1063" s="1" t="s">
        <v>9</v>
      </c>
      <c r="EL1063" s="1" t="s">
        <v>9</v>
      </c>
      <c r="EM1063" s="1" t="s">
        <v>8</v>
      </c>
      <c r="EN1063" s="1" t="s">
        <v>8</v>
      </c>
    </row>
    <row r="1064" spans="131:144">
      <c r="EA1064">
        <v>4</v>
      </c>
      <c r="EB1064" s="1" t="s">
        <v>312</v>
      </c>
      <c r="EC1064" s="1" t="s">
        <v>280</v>
      </c>
      <c r="ED1064" s="1" t="s">
        <v>223</v>
      </c>
      <c r="EE1064" s="1" t="s">
        <v>9</v>
      </c>
      <c r="EF1064" s="1" t="s">
        <v>1</v>
      </c>
      <c r="EG1064" s="1" t="s">
        <v>8</v>
      </c>
      <c r="EH1064" s="1" t="s">
        <v>8</v>
      </c>
      <c r="EI1064" s="1" t="s">
        <v>12</v>
      </c>
      <c r="EJ1064" s="1" t="s">
        <v>1</v>
      </c>
      <c r="EK1064" s="1" t="s">
        <v>9</v>
      </c>
      <c r="EL1064" s="1" t="s">
        <v>9</v>
      </c>
      <c r="EM1064" s="1" t="s">
        <v>8</v>
      </c>
      <c r="EN1064" s="1" t="s">
        <v>8</v>
      </c>
    </row>
    <row r="1065" spans="131:144">
      <c r="EA1065">
        <v>4</v>
      </c>
      <c r="EB1065" s="1" t="s">
        <v>312</v>
      </c>
      <c r="EC1065" s="1" t="s">
        <v>379</v>
      </c>
      <c r="ED1065" s="1" t="s">
        <v>223</v>
      </c>
      <c r="EE1065" s="1" t="s">
        <v>9</v>
      </c>
      <c r="EF1065" s="1" t="s">
        <v>1</v>
      </c>
      <c r="EG1065" s="1" t="s">
        <v>8</v>
      </c>
      <c r="EH1065" s="1" t="s">
        <v>8</v>
      </c>
      <c r="EI1065" s="1" t="s">
        <v>12</v>
      </c>
      <c r="EJ1065" s="1" t="s">
        <v>1</v>
      </c>
      <c r="EK1065" s="1" t="s">
        <v>9</v>
      </c>
      <c r="EL1065" s="1" t="s">
        <v>9</v>
      </c>
      <c r="EM1065" s="1" t="s">
        <v>8</v>
      </c>
      <c r="EN1065" s="1" t="s">
        <v>8</v>
      </c>
    </row>
    <row r="1066" spans="131:144">
      <c r="EA1066">
        <v>4</v>
      </c>
      <c r="EB1066" s="1" t="s">
        <v>312</v>
      </c>
      <c r="EC1066" s="1" t="s">
        <v>381</v>
      </c>
      <c r="ED1066" s="1" t="s">
        <v>223</v>
      </c>
      <c r="EE1066" s="1" t="s">
        <v>9</v>
      </c>
      <c r="EF1066" s="1" t="s">
        <v>1</v>
      </c>
      <c r="EG1066" s="1" t="s">
        <v>8</v>
      </c>
      <c r="EH1066" s="1" t="s">
        <v>8</v>
      </c>
      <c r="EI1066" s="1" t="s">
        <v>12</v>
      </c>
      <c r="EJ1066" s="1" t="s">
        <v>1</v>
      </c>
      <c r="EK1066" s="1" t="s">
        <v>9</v>
      </c>
      <c r="EL1066" s="1" t="s">
        <v>9</v>
      </c>
      <c r="EM1066" s="1" t="s">
        <v>8</v>
      </c>
      <c r="EN1066" s="1" t="s">
        <v>8</v>
      </c>
    </row>
    <row r="1067" spans="131:144">
      <c r="EA1067">
        <v>4</v>
      </c>
      <c r="EB1067" s="1" t="s">
        <v>312</v>
      </c>
      <c r="EC1067" s="1" t="s">
        <v>383</v>
      </c>
      <c r="ED1067" s="1" t="s">
        <v>223</v>
      </c>
      <c r="EE1067" s="1" t="s">
        <v>9</v>
      </c>
      <c r="EF1067" s="1" t="s">
        <v>1</v>
      </c>
      <c r="EG1067" s="1" t="s">
        <v>8</v>
      </c>
      <c r="EH1067" s="1" t="s">
        <v>8</v>
      </c>
      <c r="EI1067" s="1" t="s">
        <v>12</v>
      </c>
      <c r="EJ1067" s="1" t="s">
        <v>1</v>
      </c>
      <c r="EK1067" s="1" t="s">
        <v>9</v>
      </c>
      <c r="EL1067" s="1" t="s">
        <v>9</v>
      </c>
      <c r="EM1067" s="1" t="s">
        <v>8</v>
      </c>
      <c r="EN1067" s="1" t="s">
        <v>8</v>
      </c>
    </row>
    <row r="1068" spans="131:144">
      <c r="EA1068">
        <v>4</v>
      </c>
      <c r="EB1068" s="1" t="s">
        <v>312</v>
      </c>
      <c r="EC1068" s="1" t="s">
        <v>385</v>
      </c>
      <c r="ED1068" s="1" t="s">
        <v>223</v>
      </c>
      <c r="EE1068" s="1" t="s">
        <v>9</v>
      </c>
      <c r="EF1068" s="1" t="s">
        <v>1</v>
      </c>
      <c r="EG1068" s="1" t="s">
        <v>8</v>
      </c>
      <c r="EH1068" s="1" t="s">
        <v>8</v>
      </c>
      <c r="EI1068" s="1" t="s">
        <v>12</v>
      </c>
      <c r="EJ1068" s="1" t="s">
        <v>1</v>
      </c>
      <c r="EK1068" s="1" t="s">
        <v>9</v>
      </c>
      <c r="EL1068" s="1" t="s">
        <v>9</v>
      </c>
      <c r="EM1068" s="1" t="s">
        <v>8</v>
      </c>
      <c r="EN1068" s="1" t="s">
        <v>8</v>
      </c>
    </row>
    <row r="1069" spans="131:144">
      <c r="EA1069">
        <v>4</v>
      </c>
      <c r="EB1069" s="1" t="s">
        <v>313</v>
      </c>
      <c r="EC1069" s="1" t="s">
        <v>280</v>
      </c>
      <c r="ED1069" s="1" t="s">
        <v>8</v>
      </c>
      <c r="EE1069" s="1" t="s">
        <v>9</v>
      </c>
      <c r="EF1069" s="1" t="s">
        <v>8</v>
      </c>
      <c r="EG1069" s="1" t="s">
        <v>8</v>
      </c>
      <c r="EH1069" s="1" t="s">
        <v>8</v>
      </c>
      <c r="EI1069" s="1" t="s">
        <v>12</v>
      </c>
      <c r="EJ1069" s="1" t="s">
        <v>1</v>
      </c>
      <c r="EK1069" s="1" t="s">
        <v>9</v>
      </c>
      <c r="EL1069" s="1" t="s">
        <v>9</v>
      </c>
      <c r="EM1069" s="1" t="s">
        <v>8</v>
      </c>
      <c r="EN1069" s="1" t="s">
        <v>8</v>
      </c>
    </row>
    <row r="1070" spans="131:144">
      <c r="EA1070">
        <v>4</v>
      </c>
      <c r="EB1070" s="1" t="s">
        <v>313</v>
      </c>
      <c r="EC1070" s="1" t="s">
        <v>379</v>
      </c>
      <c r="ED1070" s="1" t="s">
        <v>8</v>
      </c>
      <c r="EE1070" s="1" t="s">
        <v>9</v>
      </c>
      <c r="EF1070" s="1" t="s">
        <v>8</v>
      </c>
      <c r="EG1070" s="1" t="s">
        <v>8</v>
      </c>
      <c r="EH1070" s="1" t="s">
        <v>8</v>
      </c>
      <c r="EI1070" s="1" t="s">
        <v>12</v>
      </c>
      <c r="EJ1070" s="1" t="s">
        <v>1</v>
      </c>
      <c r="EK1070" s="1" t="s">
        <v>9</v>
      </c>
      <c r="EL1070" s="1" t="s">
        <v>9</v>
      </c>
      <c r="EM1070" s="1" t="s">
        <v>8</v>
      </c>
      <c r="EN1070" s="1" t="s">
        <v>8</v>
      </c>
    </row>
    <row r="1071" spans="131:144">
      <c r="EA1071">
        <v>4</v>
      </c>
      <c r="EB1071" s="1" t="s">
        <v>313</v>
      </c>
      <c r="EC1071" s="1" t="s">
        <v>381</v>
      </c>
      <c r="ED1071" s="1" t="s">
        <v>8</v>
      </c>
      <c r="EE1071" s="1" t="s">
        <v>9</v>
      </c>
      <c r="EF1071" s="1" t="s">
        <v>8</v>
      </c>
      <c r="EG1071" s="1" t="s">
        <v>8</v>
      </c>
      <c r="EH1071" s="1" t="s">
        <v>8</v>
      </c>
      <c r="EI1071" s="1" t="s">
        <v>12</v>
      </c>
      <c r="EJ1071" s="1" t="s">
        <v>1</v>
      </c>
      <c r="EK1071" s="1" t="s">
        <v>9</v>
      </c>
      <c r="EL1071" s="1" t="s">
        <v>9</v>
      </c>
      <c r="EM1071" s="1" t="s">
        <v>8</v>
      </c>
      <c r="EN1071" s="1" t="s">
        <v>8</v>
      </c>
    </row>
    <row r="1072" spans="131:144">
      <c r="EA1072">
        <v>4</v>
      </c>
      <c r="EB1072" s="1" t="s">
        <v>313</v>
      </c>
      <c r="EC1072" s="1" t="s">
        <v>383</v>
      </c>
      <c r="ED1072" s="1" t="s">
        <v>8</v>
      </c>
      <c r="EE1072" s="1" t="s">
        <v>9</v>
      </c>
      <c r="EF1072" s="1" t="s">
        <v>8</v>
      </c>
      <c r="EG1072" s="1" t="s">
        <v>8</v>
      </c>
      <c r="EH1072" s="1" t="s">
        <v>8</v>
      </c>
      <c r="EI1072" s="1" t="s">
        <v>12</v>
      </c>
      <c r="EJ1072" s="1" t="s">
        <v>1</v>
      </c>
      <c r="EK1072" s="1" t="s">
        <v>9</v>
      </c>
      <c r="EL1072" s="1" t="s">
        <v>9</v>
      </c>
      <c r="EM1072" s="1" t="s">
        <v>8</v>
      </c>
      <c r="EN1072" s="1" t="s">
        <v>8</v>
      </c>
    </row>
    <row r="1073" spans="131:144">
      <c r="EA1073">
        <v>4</v>
      </c>
      <c r="EB1073" s="1" t="s">
        <v>313</v>
      </c>
      <c r="EC1073" s="1" t="s">
        <v>385</v>
      </c>
      <c r="ED1073" s="1" t="s">
        <v>8</v>
      </c>
      <c r="EE1073" s="1" t="s">
        <v>9</v>
      </c>
      <c r="EF1073" s="1" t="s">
        <v>8</v>
      </c>
      <c r="EG1073" s="1" t="s">
        <v>8</v>
      </c>
      <c r="EH1073" s="1" t="s">
        <v>8</v>
      </c>
      <c r="EI1073" s="1" t="s">
        <v>12</v>
      </c>
      <c r="EJ1073" s="1" t="s">
        <v>1</v>
      </c>
      <c r="EK1073" s="1" t="s">
        <v>9</v>
      </c>
      <c r="EL1073" s="1" t="s">
        <v>9</v>
      </c>
      <c r="EM1073" s="1" t="s">
        <v>8</v>
      </c>
      <c r="EN1073" s="1" t="s">
        <v>8</v>
      </c>
    </row>
    <row r="1074" spans="131:144">
      <c r="EA1074">
        <v>4</v>
      </c>
      <c r="EB1074" s="1" t="s">
        <v>314</v>
      </c>
      <c r="EC1074" s="1" t="s">
        <v>280</v>
      </c>
      <c r="ED1074" s="1" t="s">
        <v>223</v>
      </c>
      <c r="EE1074" s="1" t="s">
        <v>9</v>
      </c>
      <c r="EF1074" s="1" t="s">
        <v>8</v>
      </c>
      <c r="EG1074" s="1" t="s">
        <v>8</v>
      </c>
      <c r="EH1074" s="1" t="s">
        <v>8</v>
      </c>
      <c r="EI1074" s="1" t="s">
        <v>12</v>
      </c>
      <c r="EJ1074" s="1" t="s">
        <v>1</v>
      </c>
      <c r="EK1074" s="1" t="s">
        <v>9</v>
      </c>
      <c r="EL1074" s="1" t="s">
        <v>9</v>
      </c>
      <c r="EM1074" s="1" t="s">
        <v>8</v>
      </c>
      <c r="EN1074" s="1" t="s">
        <v>8</v>
      </c>
    </row>
    <row r="1075" spans="131:144">
      <c r="EA1075">
        <v>4</v>
      </c>
      <c r="EB1075" s="1" t="s">
        <v>314</v>
      </c>
      <c r="EC1075" s="1" t="s">
        <v>379</v>
      </c>
      <c r="ED1075" s="1" t="s">
        <v>223</v>
      </c>
      <c r="EE1075" s="1" t="s">
        <v>9</v>
      </c>
      <c r="EF1075" s="1" t="s">
        <v>8</v>
      </c>
      <c r="EG1075" s="1" t="s">
        <v>8</v>
      </c>
      <c r="EH1075" s="1" t="s">
        <v>8</v>
      </c>
      <c r="EI1075" s="1" t="s">
        <v>12</v>
      </c>
      <c r="EJ1075" s="1" t="s">
        <v>1</v>
      </c>
      <c r="EK1075" s="1" t="s">
        <v>9</v>
      </c>
      <c r="EL1075" s="1" t="s">
        <v>9</v>
      </c>
      <c r="EM1075" s="1" t="s">
        <v>8</v>
      </c>
      <c r="EN1075" s="1" t="s">
        <v>8</v>
      </c>
    </row>
    <row r="1076" spans="131:144">
      <c r="EA1076">
        <v>4</v>
      </c>
      <c r="EB1076" s="1" t="s">
        <v>314</v>
      </c>
      <c r="EC1076" s="1" t="s">
        <v>381</v>
      </c>
      <c r="ED1076" s="1" t="s">
        <v>223</v>
      </c>
      <c r="EE1076" s="1" t="s">
        <v>9</v>
      </c>
      <c r="EF1076" s="1" t="s">
        <v>8</v>
      </c>
      <c r="EG1076" s="1" t="s">
        <v>8</v>
      </c>
      <c r="EH1076" s="1" t="s">
        <v>8</v>
      </c>
      <c r="EI1076" s="1" t="s">
        <v>12</v>
      </c>
      <c r="EJ1076" s="1" t="s">
        <v>1</v>
      </c>
      <c r="EK1076" s="1" t="s">
        <v>9</v>
      </c>
      <c r="EL1076" s="1" t="s">
        <v>9</v>
      </c>
      <c r="EM1076" s="1" t="s">
        <v>8</v>
      </c>
      <c r="EN1076" s="1" t="s">
        <v>8</v>
      </c>
    </row>
    <row r="1077" spans="131:144">
      <c r="EA1077">
        <v>4</v>
      </c>
      <c r="EB1077" s="1" t="s">
        <v>314</v>
      </c>
      <c r="EC1077" s="1" t="s">
        <v>383</v>
      </c>
      <c r="ED1077" s="1" t="s">
        <v>223</v>
      </c>
      <c r="EE1077" s="1" t="s">
        <v>9</v>
      </c>
      <c r="EF1077" s="1" t="s">
        <v>8</v>
      </c>
      <c r="EG1077" s="1" t="s">
        <v>8</v>
      </c>
      <c r="EH1077" s="1" t="s">
        <v>8</v>
      </c>
      <c r="EI1077" s="1" t="s">
        <v>12</v>
      </c>
      <c r="EJ1077" s="1" t="s">
        <v>1</v>
      </c>
      <c r="EK1077" s="1" t="s">
        <v>9</v>
      </c>
      <c r="EL1077" s="1" t="s">
        <v>9</v>
      </c>
      <c r="EM1077" s="1" t="s">
        <v>8</v>
      </c>
      <c r="EN1077" s="1" t="s">
        <v>8</v>
      </c>
    </row>
    <row r="1078" spans="131:144">
      <c r="EA1078">
        <v>4</v>
      </c>
      <c r="EB1078" s="1" t="s">
        <v>314</v>
      </c>
      <c r="EC1078" s="1" t="s">
        <v>385</v>
      </c>
      <c r="ED1078" s="1" t="s">
        <v>223</v>
      </c>
      <c r="EE1078" s="1" t="s">
        <v>9</v>
      </c>
      <c r="EF1078" s="1" t="s">
        <v>8</v>
      </c>
      <c r="EG1078" s="1" t="s">
        <v>8</v>
      </c>
      <c r="EH1078" s="1" t="s">
        <v>8</v>
      </c>
      <c r="EI1078" s="1" t="s">
        <v>12</v>
      </c>
      <c r="EJ1078" s="1" t="s">
        <v>1</v>
      </c>
      <c r="EK1078" s="1" t="s">
        <v>9</v>
      </c>
      <c r="EL1078" s="1" t="s">
        <v>9</v>
      </c>
      <c r="EM1078" s="1" t="s">
        <v>8</v>
      </c>
      <c r="EN1078" s="1" t="s">
        <v>8</v>
      </c>
    </row>
    <row r="1079" spans="131:144">
      <c r="EA1079">
        <v>4</v>
      </c>
      <c r="EB1079" s="1" t="s">
        <v>315</v>
      </c>
      <c r="EC1079" s="1" t="s">
        <v>280</v>
      </c>
      <c r="ED1079" s="1" t="s">
        <v>223</v>
      </c>
      <c r="EE1079" s="1" t="s">
        <v>9</v>
      </c>
      <c r="EF1079" s="1" t="s">
        <v>8</v>
      </c>
      <c r="EG1079" s="1" t="s">
        <v>8</v>
      </c>
      <c r="EH1079" s="1" t="s">
        <v>8</v>
      </c>
      <c r="EI1079" s="1" t="s">
        <v>12</v>
      </c>
      <c r="EJ1079" s="1" t="s">
        <v>1</v>
      </c>
      <c r="EK1079" s="1" t="s">
        <v>9</v>
      </c>
      <c r="EL1079" s="1" t="s">
        <v>9</v>
      </c>
      <c r="EM1079" s="1" t="s">
        <v>8</v>
      </c>
      <c r="EN1079" s="1" t="s">
        <v>8</v>
      </c>
    </row>
    <row r="1080" spans="131:144">
      <c r="EA1080">
        <v>4</v>
      </c>
      <c r="EB1080" s="1" t="s">
        <v>315</v>
      </c>
      <c r="EC1080" s="1" t="s">
        <v>379</v>
      </c>
      <c r="ED1080" s="1" t="s">
        <v>223</v>
      </c>
      <c r="EE1080" s="1" t="s">
        <v>9</v>
      </c>
      <c r="EF1080" s="1" t="s">
        <v>8</v>
      </c>
      <c r="EG1080" s="1" t="s">
        <v>8</v>
      </c>
      <c r="EH1080" s="1" t="s">
        <v>8</v>
      </c>
      <c r="EI1080" s="1" t="s">
        <v>12</v>
      </c>
      <c r="EJ1080" s="1" t="s">
        <v>1</v>
      </c>
      <c r="EK1080" s="1" t="s">
        <v>9</v>
      </c>
      <c r="EL1080" s="1" t="s">
        <v>9</v>
      </c>
      <c r="EM1080" s="1" t="s">
        <v>8</v>
      </c>
      <c r="EN1080" s="1" t="s">
        <v>8</v>
      </c>
    </row>
    <row r="1081" spans="131:144">
      <c r="EA1081">
        <v>4</v>
      </c>
      <c r="EB1081" s="1" t="s">
        <v>315</v>
      </c>
      <c r="EC1081" s="1" t="s">
        <v>381</v>
      </c>
      <c r="ED1081" s="1" t="s">
        <v>223</v>
      </c>
      <c r="EE1081" s="1" t="s">
        <v>9</v>
      </c>
      <c r="EF1081" s="1" t="s">
        <v>8</v>
      </c>
      <c r="EG1081" s="1" t="s">
        <v>8</v>
      </c>
      <c r="EH1081" s="1" t="s">
        <v>8</v>
      </c>
      <c r="EI1081" s="1" t="s">
        <v>12</v>
      </c>
      <c r="EJ1081" s="1" t="s">
        <v>1</v>
      </c>
      <c r="EK1081" s="1" t="s">
        <v>9</v>
      </c>
      <c r="EL1081" s="1" t="s">
        <v>9</v>
      </c>
      <c r="EM1081" s="1" t="s">
        <v>8</v>
      </c>
      <c r="EN1081" s="1" t="s">
        <v>8</v>
      </c>
    </row>
    <row r="1082" spans="131:144">
      <c r="EA1082">
        <v>4</v>
      </c>
      <c r="EB1082" s="1" t="s">
        <v>315</v>
      </c>
      <c r="EC1082" s="1" t="s">
        <v>383</v>
      </c>
      <c r="ED1082" s="1" t="s">
        <v>223</v>
      </c>
      <c r="EE1082" s="1" t="s">
        <v>9</v>
      </c>
      <c r="EF1082" s="1" t="s">
        <v>8</v>
      </c>
      <c r="EG1082" s="1" t="s">
        <v>8</v>
      </c>
      <c r="EH1082" s="1" t="s">
        <v>8</v>
      </c>
      <c r="EI1082" s="1" t="s">
        <v>12</v>
      </c>
      <c r="EJ1082" s="1" t="s">
        <v>1</v>
      </c>
      <c r="EK1082" s="1" t="s">
        <v>9</v>
      </c>
      <c r="EL1082" s="1" t="s">
        <v>9</v>
      </c>
      <c r="EM1082" s="1" t="s">
        <v>8</v>
      </c>
      <c r="EN1082" s="1" t="s">
        <v>8</v>
      </c>
    </row>
    <row r="1083" spans="131:144">
      <c r="EA1083">
        <v>4</v>
      </c>
      <c r="EB1083" s="1" t="s">
        <v>315</v>
      </c>
      <c r="EC1083" s="1" t="s">
        <v>385</v>
      </c>
      <c r="ED1083" s="1" t="s">
        <v>223</v>
      </c>
      <c r="EE1083" s="1" t="s">
        <v>9</v>
      </c>
      <c r="EF1083" s="1" t="s">
        <v>8</v>
      </c>
      <c r="EG1083" s="1" t="s">
        <v>8</v>
      </c>
      <c r="EH1083" s="1" t="s">
        <v>8</v>
      </c>
      <c r="EI1083" s="1" t="s">
        <v>12</v>
      </c>
      <c r="EJ1083" s="1" t="s">
        <v>1</v>
      </c>
      <c r="EK1083" s="1" t="s">
        <v>9</v>
      </c>
      <c r="EL1083" s="1" t="s">
        <v>9</v>
      </c>
      <c r="EM1083" s="1" t="s">
        <v>8</v>
      </c>
      <c r="EN1083" s="1" t="s">
        <v>8</v>
      </c>
    </row>
    <row r="1084" spans="131:144">
      <c r="EA1084">
        <v>4</v>
      </c>
      <c r="EB1084" s="1" t="s">
        <v>316</v>
      </c>
      <c r="EC1084" s="1" t="s">
        <v>280</v>
      </c>
      <c r="ED1084" s="1" t="s">
        <v>223</v>
      </c>
      <c r="EE1084" s="1" t="s">
        <v>9</v>
      </c>
      <c r="EF1084" s="1" t="s">
        <v>8</v>
      </c>
      <c r="EG1084" s="1" t="s">
        <v>8</v>
      </c>
      <c r="EH1084" s="1" t="s">
        <v>8</v>
      </c>
      <c r="EI1084" s="1" t="s">
        <v>12</v>
      </c>
      <c r="EJ1084" s="1" t="s">
        <v>1</v>
      </c>
      <c r="EK1084" s="1" t="s">
        <v>9</v>
      </c>
      <c r="EL1084" s="1" t="s">
        <v>9</v>
      </c>
      <c r="EM1084" s="1" t="s">
        <v>8</v>
      </c>
      <c r="EN1084" s="1" t="s">
        <v>8</v>
      </c>
    </row>
    <row r="1085" spans="131:144">
      <c r="EA1085">
        <v>4</v>
      </c>
      <c r="EB1085" s="1" t="s">
        <v>316</v>
      </c>
      <c r="EC1085" s="1" t="s">
        <v>379</v>
      </c>
      <c r="ED1085" s="1" t="s">
        <v>223</v>
      </c>
      <c r="EE1085" s="1" t="s">
        <v>9</v>
      </c>
      <c r="EF1085" s="1" t="s">
        <v>8</v>
      </c>
      <c r="EG1085" s="1" t="s">
        <v>8</v>
      </c>
      <c r="EH1085" s="1" t="s">
        <v>8</v>
      </c>
      <c r="EI1085" s="1" t="s">
        <v>12</v>
      </c>
      <c r="EJ1085" s="1" t="s">
        <v>1</v>
      </c>
      <c r="EK1085" s="1" t="s">
        <v>9</v>
      </c>
      <c r="EL1085" s="1" t="s">
        <v>9</v>
      </c>
      <c r="EM1085" s="1" t="s">
        <v>8</v>
      </c>
      <c r="EN1085" s="1" t="s">
        <v>8</v>
      </c>
    </row>
    <row r="1086" spans="131:144">
      <c r="EA1086">
        <v>4</v>
      </c>
      <c r="EB1086" s="1" t="s">
        <v>316</v>
      </c>
      <c r="EC1086" s="1" t="s">
        <v>381</v>
      </c>
      <c r="ED1086" s="1" t="s">
        <v>223</v>
      </c>
      <c r="EE1086" s="1" t="s">
        <v>9</v>
      </c>
      <c r="EF1086" s="1" t="s">
        <v>8</v>
      </c>
      <c r="EG1086" s="1" t="s">
        <v>8</v>
      </c>
      <c r="EH1086" s="1" t="s">
        <v>8</v>
      </c>
      <c r="EI1086" s="1" t="s">
        <v>12</v>
      </c>
      <c r="EJ1086" s="1" t="s">
        <v>1</v>
      </c>
      <c r="EK1086" s="1" t="s">
        <v>9</v>
      </c>
      <c r="EL1086" s="1" t="s">
        <v>9</v>
      </c>
      <c r="EM1086" s="1" t="s">
        <v>8</v>
      </c>
      <c r="EN1086" s="1" t="s">
        <v>8</v>
      </c>
    </row>
    <row r="1087" spans="131:144">
      <c r="EA1087">
        <v>4</v>
      </c>
      <c r="EB1087" s="1" t="s">
        <v>316</v>
      </c>
      <c r="EC1087" s="1" t="s">
        <v>383</v>
      </c>
      <c r="ED1087" s="1" t="s">
        <v>223</v>
      </c>
      <c r="EE1087" s="1" t="s">
        <v>9</v>
      </c>
      <c r="EF1087" s="1" t="s">
        <v>8</v>
      </c>
      <c r="EG1087" s="1" t="s">
        <v>8</v>
      </c>
      <c r="EH1087" s="1" t="s">
        <v>8</v>
      </c>
      <c r="EI1087" s="1" t="s">
        <v>12</v>
      </c>
      <c r="EJ1087" s="1" t="s">
        <v>1</v>
      </c>
      <c r="EK1087" s="1" t="s">
        <v>9</v>
      </c>
      <c r="EL1087" s="1" t="s">
        <v>9</v>
      </c>
      <c r="EM1087" s="1" t="s">
        <v>8</v>
      </c>
      <c r="EN1087" s="1" t="s">
        <v>8</v>
      </c>
    </row>
    <row r="1088" spans="131:144">
      <c r="EA1088">
        <v>4</v>
      </c>
      <c r="EB1088" s="1" t="s">
        <v>316</v>
      </c>
      <c r="EC1088" s="1" t="s">
        <v>385</v>
      </c>
      <c r="ED1088" s="1" t="s">
        <v>223</v>
      </c>
      <c r="EE1088" s="1" t="s">
        <v>9</v>
      </c>
      <c r="EF1088" s="1" t="s">
        <v>8</v>
      </c>
      <c r="EG1088" s="1" t="s">
        <v>8</v>
      </c>
      <c r="EH1088" s="1" t="s">
        <v>8</v>
      </c>
      <c r="EI1088" s="1" t="s">
        <v>12</v>
      </c>
      <c r="EJ1088" s="1" t="s">
        <v>1</v>
      </c>
      <c r="EK1088" s="1" t="s">
        <v>9</v>
      </c>
      <c r="EL1088" s="1" t="s">
        <v>9</v>
      </c>
      <c r="EM1088" s="1" t="s">
        <v>8</v>
      </c>
      <c r="EN1088" s="1" t="s">
        <v>8</v>
      </c>
    </row>
    <row r="1089" spans="131:144">
      <c r="EA1089">
        <v>4</v>
      </c>
      <c r="EB1089" s="1" t="s">
        <v>317</v>
      </c>
      <c r="EC1089" s="1" t="s">
        <v>280</v>
      </c>
      <c r="ED1089" s="1" t="s">
        <v>223</v>
      </c>
      <c r="EE1089" s="1" t="s">
        <v>9</v>
      </c>
      <c r="EF1089" s="1" t="s">
        <v>8</v>
      </c>
      <c r="EG1089" s="1" t="s">
        <v>8</v>
      </c>
      <c r="EH1089" s="1" t="s">
        <v>8</v>
      </c>
      <c r="EI1089" s="1" t="s">
        <v>12</v>
      </c>
      <c r="EJ1089" s="1" t="s">
        <v>1</v>
      </c>
      <c r="EK1089" s="1" t="s">
        <v>9</v>
      </c>
      <c r="EL1089" s="1" t="s">
        <v>9</v>
      </c>
      <c r="EM1089" s="1" t="s">
        <v>8</v>
      </c>
      <c r="EN1089" s="1" t="s">
        <v>8</v>
      </c>
    </row>
    <row r="1090" spans="131:144">
      <c r="EA1090">
        <v>4</v>
      </c>
      <c r="EB1090" s="1" t="s">
        <v>317</v>
      </c>
      <c r="EC1090" s="1" t="s">
        <v>379</v>
      </c>
      <c r="ED1090" s="1" t="s">
        <v>223</v>
      </c>
      <c r="EE1090" s="1" t="s">
        <v>9</v>
      </c>
      <c r="EF1090" s="1" t="s">
        <v>8</v>
      </c>
      <c r="EG1090" s="1" t="s">
        <v>8</v>
      </c>
      <c r="EH1090" s="1" t="s">
        <v>8</v>
      </c>
      <c r="EI1090" s="1" t="s">
        <v>12</v>
      </c>
      <c r="EJ1090" s="1" t="s">
        <v>1</v>
      </c>
      <c r="EK1090" s="1" t="s">
        <v>9</v>
      </c>
      <c r="EL1090" s="1" t="s">
        <v>9</v>
      </c>
      <c r="EM1090" s="1" t="s">
        <v>8</v>
      </c>
      <c r="EN1090" s="1" t="s">
        <v>8</v>
      </c>
    </row>
    <row r="1091" spans="131:144">
      <c r="EA1091">
        <v>4</v>
      </c>
      <c r="EB1091" s="1" t="s">
        <v>317</v>
      </c>
      <c r="EC1091" s="1" t="s">
        <v>381</v>
      </c>
      <c r="ED1091" s="1" t="s">
        <v>223</v>
      </c>
      <c r="EE1091" s="1" t="s">
        <v>9</v>
      </c>
      <c r="EF1091" s="1" t="s">
        <v>8</v>
      </c>
      <c r="EG1091" s="1" t="s">
        <v>8</v>
      </c>
      <c r="EH1091" s="1" t="s">
        <v>8</v>
      </c>
      <c r="EI1091" s="1" t="s">
        <v>12</v>
      </c>
      <c r="EJ1091" s="1" t="s">
        <v>1</v>
      </c>
      <c r="EK1091" s="1" t="s">
        <v>9</v>
      </c>
      <c r="EL1091" s="1" t="s">
        <v>9</v>
      </c>
      <c r="EM1091" s="1" t="s">
        <v>8</v>
      </c>
      <c r="EN1091" s="1" t="s">
        <v>8</v>
      </c>
    </row>
    <row r="1092" spans="131:144">
      <c r="EA1092">
        <v>4</v>
      </c>
      <c r="EB1092" s="1" t="s">
        <v>317</v>
      </c>
      <c r="EC1092" s="1" t="s">
        <v>383</v>
      </c>
      <c r="ED1092" s="1" t="s">
        <v>223</v>
      </c>
      <c r="EE1092" s="1" t="s">
        <v>9</v>
      </c>
      <c r="EF1092" s="1" t="s">
        <v>8</v>
      </c>
      <c r="EG1092" s="1" t="s">
        <v>8</v>
      </c>
      <c r="EH1092" s="1" t="s">
        <v>8</v>
      </c>
      <c r="EI1092" s="1" t="s">
        <v>12</v>
      </c>
      <c r="EJ1092" s="1" t="s">
        <v>1</v>
      </c>
      <c r="EK1092" s="1" t="s">
        <v>9</v>
      </c>
      <c r="EL1092" s="1" t="s">
        <v>9</v>
      </c>
      <c r="EM1092" s="1" t="s">
        <v>8</v>
      </c>
      <c r="EN1092" s="1" t="s">
        <v>8</v>
      </c>
    </row>
    <row r="1093" spans="131:144">
      <c r="EA1093">
        <v>4</v>
      </c>
      <c r="EB1093" s="1" t="s">
        <v>317</v>
      </c>
      <c r="EC1093" s="1" t="s">
        <v>385</v>
      </c>
      <c r="ED1093" s="1" t="s">
        <v>223</v>
      </c>
      <c r="EE1093" s="1" t="s">
        <v>9</v>
      </c>
      <c r="EF1093" s="1" t="s">
        <v>8</v>
      </c>
      <c r="EG1093" s="1" t="s">
        <v>8</v>
      </c>
      <c r="EH1093" s="1" t="s">
        <v>8</v>
      </c>
      <c r="EI1093" s="1" t="s">
        <v>12</v>
      </c>
      <c r="EJ1093" s="1" t="s">
        <v>1</v>
      </c>
      <c r="EK1093" s="1" t="s">
        <v>9</v>
      </c>
      <c r="EL1093" s="1" t="s">
        <v>9</v>
      </c>
      <c r="EM1093" s="1" t="s">
        <v>8</v>
      </c>
      <c r="EN1093" s="1" t="s">
        <v>8</v>
      </c>
    </row>
    <row r="1094" spans="131:144">
      <c r="EA1094">
        <v>4</v>
      </c>
      <c r="EB1094" s="1" t="s">
        <v>318</v>
      </c>
      <c r="EC1094" s="1" t="s">
        <v>280</v>
      </c>
      <c r="ED1094" s="1" t="s">
        <v>223</v>
      </c>
      <c r="EE1094" s="1" t="s">
        <v>9</v>
      </c>
      <c r="EF1094" s="1" t="s">
        <v>8</v>
      </c>
      <c r="EG1094" s="1" t="s">
        <v>8</v>
      </c>
      <c r="EH1094" s="1" t="s">
        <v>8</v>
      </c>
      <c r="EI1094" s="1" t="s">
        <v>12</v>
      </c>
      <c r="EJ1094" s="1" t="s">
        <v>1</v>
      </c>
      <c r="EK1094" s="1" t="s">
        <v>9</v>
      </c>
      <c r="EL1094" s="1" t="s">
        <v>9</v>
      </c>
      <c r="EM1094" s="1" t="s">
        <v>8</v>
      </c>
      <c r="EN1094" s="1" t="s">
        <v>8</v>
      </c>
    </row>
    <row r="1095" spans="131:144">
      <c r="EA1095">
        <v>4</v>
      </c>
      <c r="EB1095" s="1" t="s">
        <v>318</v>
      </c>
      <c r="EC1095" s="1" t="s">
        <v>379</v>
      </c>
      <c r="ED1095" s="1" t="s">
        <v>223</v>
      </c>
      <c r="EE1095" s="1" t="s">
        <v>9</v>
      </c>
      <c r="EF1095" s="1" t="s">
        <v>8</v>
      </c>
      <c r="EG1095" s="1" t="s">
        <v>8</v>
      </c>
      <c r="EH1095" s="1" t="s">
        <v>8</v>
      </c>
      <c r="EI1095" s="1" t="s">
        <v>12</v>
      </c>
      <c r="EJ1095" s="1" t="s">
        <v>1</v>
      </c>
      <c r="EK1095" s="1" t="s">
        <v>9</v>
      </c>
      <c r="EL1095" s="1" t="s">
        <v>9</v>
      </c>
      <c r="EM1095" s="1" t="s">
        <v>8</v>
      </c>
      <c r="EN1095" s="1" t="s">
        <v>8</v>
      </c>
    </row>
    <row r="1096" spans="131:144">
      <c r="EA1096">
        <v>4</v>
      </c>
      <c r="EB1096" s="1" t="s">
        <v>318</v>
      </c>
      <c r="EC1096" s="1" t="s">
        <v>381</v>
      </c>
      <c r="ED1096" s="1" t="s">
        <v>223</v>
      </c>
      <c r="EE1096" s="1" t="s">
        <v>9</v>
      </c>
      <c r="EF1096" s="1" t="s">
        <v>8</v>
      </c>
      <c r="EG1096" s="1" t="s">
        <v>8</v>
      </c>
      <c r="EH1096" s="1" t="s">
        <v>8</v>
      </c>
      <c r="EI1096" s="1" t="s">
        <v>12</v>
      </c>
      <c r="EJ1096" s="1" t="s">
        <v>1</v>
      </c>
      <c r="EK1096" s="1" t="s">
        <v>9</v>
      </c>
      <c r="EL1096" s="1" t="s">
        <v>9</v>
      </c>
      <c r="EM1096" s="1" t="s">
        <v>8</v>
      </c>
      <c r="EN1096" s="1" t="s">
        <v>8</v>
      </c>
    </row>
    <row r="1097" spans="131:144">
      <c r="EA1097">
        <v>4</v>
      </c>
      <c r="EB1097" s="1" t="s">
        <v>318</v>
      </c>
      <c r="EC1097" s="1" t="s">
        <v>383</v>
      </c>
      <c r="ED1097" s="1" t="s">
        <v>223</v>
      </c>
      <c r="EE1097" s="1" t="s">
        <v>9</v>
      </c>
      <c r="EF1097" s="1" t="s">
        <v>8</v>
      </c>
      <c r="EG1097" s="1" t="s">
        <v>8</v>
      </c>
      <c r="EH1097" s="1" t="s">
        <v>8</v>
      </c>
      <c r="EI1097" s="1" t="s">
        <v>12</v>
      </c>
      <c r="EJ1097" s="1" t="s">
        <v>1</v>
      </c>
      <c r="EK1097" s="1" t="s">
        <v>9</v>
      </c>
      <c r="EL1097" s="1" t="s">
        <v>9</v>
      </c>
      <c r="EM1097" s="1" t="s">
        <v>8</v>
      </c>
      <c r="EN1097" s="1" t="s">
        <v>8</v>
      </c>
    </row>
    <row r="1098" spans="131:144">
      <c r="EA1098">
        <v>4</v>
      </c>
      <c r="EB1098" s="1" t="s">
        <v>318</v>
      </c>
      <c r="EC1098" s="1" t="s">
        <v>385</v>
      </c>
      <c r="ED1098" s="1" t="s">
        <v>223</v>
      </c>
      <c r="EE1098" s="1" t="s">
        <v>9</v>
      </c>
      <c r="EF1098" s="1" t="s">
        <v>8</v>
      </c>
      <c r="EG1098" s="1" t="s">
        <v>8</v>
      </c>
      <c r="EH1098" s="1" t="s">
        <v>8</v>
      </c>
      <c r="EI1098" s="1" t="s">
        <v>12</v>
      </c>
      <c r="EJ1098" s="1" t="s">
        <v>1</v>
      </c>
      <c r="EK1098" s="1" t="s">
        <v>9</v>
      </c>
      <c r="EL1098" s="1" t="s">
        <v>9</v>
      </c>
      <c r="EM1098" s="1" t="s">
        <v>8</v>
      </c>
      <c r="EN1098" s="1" t="s">
        <v>8</v>
      </c>
    </row>
    <row r="1099" spans="131:144">
      <c r="EA1099">
        <v>4</v>
      </c>
      <c r="EB1099" s="1" t="s">
        <v>319</v>
      </c>
      <c r="EC1099" s="1" t="s">
        <v>280</v>
      </c>
      <c r="ED1099" s="1" t="s">
        <v>223</v>
      </c>
      <c r="EE1099" s="1" t="s">
        <v>9</v>
      </c>
      <c r="EF1099" s="1" t="s">
        <v>8</v>
      </c>
      <c r="EG1099" s="1" t="s">
        <v>8</v>
      </c>
      <c r="EH1099" s="1" t="s">
        <v>8</v>
      </c>
      <c r="EI1099" s="1" t="s">
        <v>12</v>
      </c>
      <c r="EJ1099" s="1" t="s">
        <v>1</v>
      </c>
      <c r="EK1099" s="1" t="s">
        <v>9</v>
      </c>
      <c r="EL1099" s="1" t="s">
        <v>9</v>
      </c>
      <c r="EM1099" s="1" t="s">
        <v>8</v>
      </c>
      <c r="EN1099" s="1" t="s">
        <v>8</v>
      </c>
    </row>
    <row r="1100" spans="131:144">
      <c r="EA1100">
        <v>4</v>
      </c>
      <c r="EB1100" s="1" t="s">
        <v>319</v>
      </c>
      <c r="EC1100" s="1" t="s">
        <v>379</v>
      </c>
      <c r="ED1100" s="1" t="s">
        <v>223</v>
      </c>
      <c r="EE1100" s="1" t="s">
        <v>9</v>
      </c>
      <c r="EF1100" s="1" t="s">
        <v>8</v>
      </c>
      <c r="EG1100" s="1" t="s">
        <v>8</v>
      </c>
      <c r="EH1100" s="1" t="s">
        <v>8</v>
      </c>
      <c r="EI1100" s="1" t="s">
        <v>12</v>
      </c>
      <c r="EJ1100" s="1" t="s">
        <v>1</v>
      </c>
      <c r="EK1100" s="1" t="s">
        <v>9</v>
      </c>
      <c r="EL1100" s="1" t="s">
        <v>9</v>
      </c>
      <c r="EM1100" s="1" t="s">
        <v>8</v>
      </c>
      <c r="EN1100" s="1" t="s">
        <v>8</v>
      </c>
    </row>
    <row r="1101" spans="131:144">
      <c r="EA1101">
        <v>4</v>
      </c>
      <c r="EB1101" s="1" t="s">
        <v>319</v>
      </c>
      <c r="EC1101" s="1" t="s">
        <v>381</v>
      </c>
      <c r="ED1101" s="1" t="s">
        <v>223</v>
      </c>
      <c r="EE1101" s="1" t="s">
        <v>9</v>
      </c>
      <c r="EF1101" s="1" t="s">
        <v>8</v>
      </c>
      <c r="EG1101" s="1" t="s">
        <v>8</v>
      </c>
      <c r="EH1101" s="1" t="s">
        <v>8</v>
      </c>
      <c r="EI1101" s="1" t="s">
        <v>12</v>
      </c>
      <c r="EJ1101" s="1" t="s">
        <v>1</v>
      </c>
      <c r="EK1101" s="1" t="s">
        <v>9</v>
      </c>
      <c r="EL1101" s="1" t="s">
        <v>9</v>
      </c>
      <c r="EM1101" s="1" t="s">
        <v>8</v>
      </c>
      <c r="EN1101" s="1" t="s">
        <v>8</v>
      </c>
    </row>
    <row r="1102" spans="131:144">
      <c r="EA1102">
        <v>4</v>
      </c>
      <c r="EB1102" s="1" t="s">
        <v>319</v>
      </c>
      <c r="EC1102" s="1" t="s">
        <v>383</v>
      </c>
      <c r="ED1102" s="1" t="s">
        <v>223</v>
      </c>
      <c r="EE1102" s="1" t="s">
        <v>9</v>
      </c>
      <c r="EF1102" s="1" t="s">
        <v>8</v>
      </c>
      <c r="EG1102" s="1" t="s">
        <v>8</v>
      </c>
      <c r="EH1102" s="1" t="s">
        <v>8</v>
      </c>
      <c r="EI1102" s="1" t="s">
        <v>12</v>
      </c>
      <c r="EJ1102" s="1" t="s">
        <v>1</v>
      </c>
      <c r="EK1102" s="1" t="s">
        <v>9</v>
      </c>
      <c r="EL1102" s="1" t="s">
        <v>9</v>
      </c>
      <c r="EM1102" s="1" t="s">
        <v>8</v>
      </c>
      <c r="EN1102" s="1" t="s">
        <v>8</v>
      </c>
    </row>
    <row r="1103" spans="131:144">
      <c r="EA1103">
        <v>4</v>
      </c>
      <c r="EB1103" s="1" t="s">
        <v>319</v>
      </c>
      <c r="EC1103" s="1" t="s">
        <v>385</v>
      </c>
      <c r="ED1103" s="1" t="s">
        <v>223</v>
      </c>
      <c r="EE1103" s="1" t="s">
        <v>9</v>
      </c>
      <c r="EF1103" s="1" t="s">
        <v>8</v>
      </c>
      <c r="EG1103" s="1" t="s">
        <v>8</v>
      </c>
      <c r="EH1103" s="1" t="s">
        <v>8</v>
      </c>
      <c r="EI1103" s="1" t="s">
        <v>12</v>
      </c>
      <c r="EJ1103" s="1" t="s">
        <v>1</v>
      </c>
      <c r="EK1103" s="1" t="s">
        <v>9</v>
      </c>
      <c r="EL1103" s="1" t="s">
        <v>9</v>
      </c>
      <c r="EM1103" s="1" t="s">
        <v>8</v>
      </c>
      <c r="EN1103" s="1" t="s">
        <v>8</v>
      </c>
    </row>
    <row r="1104" spans="131:144">
      <c r="EA1104">
        <v>4</v>
      </c>
      <c r="EB1104" s="1" t="s">
        <v>320</v>
      </c>
      <c r="EC1104" s="1" t="s">
        <v>280</v>
      </c>
      <c r="ED1104" s="1" t="s">
        <v>223</v>
      </c>
      <c r="EE1104" s="1" t="s">
        <v>9</v>
      </c>
      <c r="EF1104" s="1" t="s">
        <v>8</v>
      </c>
      <c r="EG1104" s="1" t="s">
        <v>8</v>
      </c>
      <c r="EH1104" s="1" t="s">
        <v>8</v>
      </c>
      <c r="EI1104" s="1" t="s">
        <v>12</v>
      </c>
      <c r="EJ1104" s="1" t="s">
        <v>1</v>
      </c>
      <c r="EK1104" s="1" t="s">
        <v>9</v>
      </c>
      <c r="EL1104" s="1" t="s">
        <v>9</v>
      </c>
      <c r="EM1104" s="1" t="s">
        <v>8</v>
      </c>
      <c r="EN1104" s="1" t="s">
        <v>8</v>
      </c>
    </row>
    <row r="1105" spans="131:144">
      <c r="EA1105">
        <v>4</v>
      </c>
      <c r="EB1105" s="1" t="s">
        <v>320</v>
      </c>
      <c r="EC1105" s="1" t="s">
        <v>379</v>
      </c>
      <c r="ED1105" s="1" t="s">
        <v>223</v>
      </c>
      <c r="EE1105" s="1" t="s">
        <v>9</v>
      </c>
      <c r="EF1105" s="1" t="s">
        <v>8</v>
      </c>
      <c r="EG1105" s="1" t="s">
        <v>8</v>
      </c>
      <c r="EH1105" s="1" t="s">
        <v>8</v>
      </c>
      <c r="EI1105" s="1" t="s">
        <v>12</v>
      </c>
      <c r="EJ1105" s="1" t="s">
        <v>1</v>
      </c>
      <c r="EK1105" s="1" t="s">
        <v>9</v>
      </c>
      <c r="EL1105" s="1" t="s">
        <v>9</v>
      </c>
      <c r="EM1105" s="1" t="s">
        <v>8</v>
      </c>
      <c r="EN1105" s="1" t="s">
        <v>8</v>
      </c>
    </row>
    <row r="1106" spans="131:144">
      <c r="EA1106">
        <v>4</v>
      </c>
      <c r="EB1106" s="1" t="s">
        <v>320</v>
      </c>
      <c r="EC1106" s="1" t="s">
        <v>381</v>
      </c>
      <c r="ED1106" s="1" t="s">
        <v>223</v>
      </c>
      <c r="EE1106" s="1" t="s">
        <v>9</v>
      </c>
      <c r="EF1106" s="1" t="s">
        <v>8</v>
      </c>
      <c r="EG1106" s="1" t="s">
        <v>8</v>
      </c>
      <c r="EH1106" s="1" t="s">
        <v>8</v>
      </c>
      <c r="EI1106" s="1" t="s">
        <v>12</v>
      </c>
      <c r="EJ1106" s="1" t="s">
        <v>1</v>
      </c>
      <c r="EK1106" s="1" t="s">
        <v>9</v>
      </c>
      <c r="EL1106" s="1" t="s">
        <v>9</v>
      </c>
      <c r="EM1106" s="1" t="s">
        <v>8</v>
      </c>
      <c r="EN1106" s="1" t="s">
        <v>8</v>
      </c>
    </row>
    <row r="1107" spans="131:144">
      <c r="EA1107">
        <v>4</v>
      </c>
      <c r="EB1107" s="1" t="s">
        <v>320</v>
      </c>
      <c r="EC1107" s="1" t="s">
        <v>383</v>
      </c>
      <c r="ED1107" s="1" t="s">
        <v>223</v>
      </c>
      <c r="EE1107" s="1" t="s">
        <v>9</v>
      </c>
      <c r="EF1107" s="1" t="s">
        <v>8</v>
      </c>
      <c r="EG1107" s="1" t="s">
        <v>8</v>
      </c>
      <c r="EH1107" s="1" t="s">
        <v>8</v>
      </c>
      <c r="EI1107" s="1" t="s">
        <v>12</v>
      </c>
      <c r="EJ1107" s="1" t="s">
        <v>1</v>
      </c>
      <c r="EK1107" s="1" t="s">
        <v>9</v>
      </c>
      <c r="EL1107" s="1" t="s">
        <v>9</v>
      </c>
      <c r="EM1107" s="1" t="s">
        <v>8</v>
      </c>
      <c r="EN1107" s="1" t="s">
        <v>8</v>
      </c>
    </row>
    <row r="1108" spans="131:144">
      <c r="EA1108">
        <v>4</v>
      </c>
      <c r="EB1108" s="1" t="s">
        <v>320</v>
      </c>
      <c r="EC1108" s="1" t="s">
        <v>385</v>
      </c>
      <c r="ED1108" s="1" t="s">
        <v>223</v>
      </c>
      <c r="EE1108" s="1" t="s">
        <v>9</v>
      </c>
      <c r="EF1108" s="1" t="s">
        <v>8</v>
      </c>
      <c r="EG1108" s="1" t="s">
        <v>8</v>
      </c>
      <c r="EH1108" s="1" t="s">
        <v>8</v>
      </c>
      <c r="EI1108" s="1" t="s">
        <v>12</v>
      </c>
      <c r="EJ1108" s="1" t="s">
        <v>1</v>
      </c>
      <c r="EK1108" s="1" t="s">
        <v>9</v>
      </c>
      <c r="EL1108" s="1" t="s">
        <v>9</v>
      </c>
      <c r="EM1108" s="1" t="s">
        <v>8</v>
      </c>
      <c r="EN1108" s="1" t="s">
        <v>8</v>
      </c>
    </row>
    <row r="1109" spans="131:144">
      <c r="EA1109">
        <v>4</v>
      </c>
      <c r="EB1109" s="1" t="s">
        <v>321</v>
      </c>
      <c r="EC1109" s="1" t="s">
        <v>280</v>
      </c>
      <c r="ED1109" s="1" t="s">
        <v>223</v>
      </c>
      <c r="EE1109" s="1" t="s">
        <v>9</v>
      </c>
      <c r="EF1109" s="1" t="s">
        <v>8</v>
      </c>
      <c r="EG1109" s="1" t="s">
        <v>8</v>
      </c>
      <c r="EH1109" s="1" t="s">
        <v>8</v>
      </c>
      <c r="EI1109" s="1" t="s">
        <v>12</v>
      </c>
      <c r="EJ1109" s="1" t="s">
        <v>1</v>
      </c>
      <c r="EK1109" s="1" t="s">
        <v>9</v>
      </c>
      <c r="EL1109" s="1" t="s">
        <v>9</v>
      </c>
      <c r="EM1109" s="1" t="s">
        <v>8</v>
      </c>
      <c r="EN1109" s="1" t="s">
        <v>8</v>
      </c>
    </row>
    <row r="1110" spans="131:144">
      <c r="EA1110">
        <v>4</v>
      </c>
      <c r="EB1110" s="1" t="s">
        <v>321</v>
      </c>
      <c r="EC1110" s="1" t="s">
        <v>379</v>
      </c>
      <c r="ED1110" s="1" t="s">
        <v>223</v>
      </c>
      <c r="EE1110" s="1" t="s">
        <v>9</v>
      </c>
      <c r="EF1110" s="1" t="s">
        <v>8</v>
      </c>
      <c r="EG1110" s="1" t="s">
        <v>8</v>
      </c>
      <c r="EH1110" s="1" t="s">
        <v>8</v>
      </c>
      <c r="EI1110" s="1" t="s">
        <v>12</v>
      </c>
      <c r="EJ1110" s="1" t="s">
        <v>1</v>
      </c>
      <c r="EK1110" s="1" t="s">
        <v>9</v>
      </c>
      <c r="EL1110" s="1" t="s">
        <v>9</v>
      </c>
      <c r="EM1110" s="1" t="s">
        <v>8</v>
      </c>
      <c r="EN1110" s="1" t="s">
        <v>8</v>
      </c>
    </row>
    <row r="1111" spans="131:144">
      <c r="EA1111">
        <v>4</v>
      </c>
      <c r="EB1111" s="1" t="s">
        <v>321</v>
      </c>
      <c r="EC1111" s="1" t="s">
        <v>381</v>
      </c>
      <c r="ED1111" s="1" t="s">
        <v>223</v>
      </c>
      <c r="EE1111" s="1" t="s">
        <v>9</v>
      </c>
      <c r="EF1111" s="1" t="s">
        <v>8</v>
      </c>
      <c r="EG1111" s="1" t="s">
        <v>8</v>
      </c>
      <c r="EH1111" s="1" t="s">
        <v>8</v>
      </c>
      <c r="EI1111" s="1" t="s">
        <v>12</v>
      </c>
      <c r="EJ1111" s="1" t="s">
        <v>1</v>
      </c>
      <c r="EK1111" s="1" t="s">
        <v>9</v>
      </c>
      <c r="EL1111" s="1" t="s">
        <v>9</v>
      </c>
      <c r="EM1111" s="1" t="s">
        <v>8</v>
      </c>
      <c r="EN1111" s="1" t="s">
        <v>8</v>
      </c>
    </row>
    <row r="1112" spans="131:144">
      <c r="EA1112">
        <v>4</v>
      </c>
      <c r="EB1112" s="1" t="s">
        <v>321</v>
      </c>
      <c r="EC1112" s="1" t="s">
        <v>383</v>
      </c>
      <c r="ED1112" s="1" t="s">
        <v>223</v>
      </c>
      <c r="EE1112" s="1" t="s">
        <v>9</v>
      </c>
      <c r="EF1112" s="1" t="s">
        <v>8</v>
      </c>
      <c r="EG1112" s="1" t="s">
        <v>8</v>
      </c>
      <c r="EH1112" s="1" t="s">
        <v>8</v>
      </c>
      <c r="EI1112" s="1" t="s">
        <v>12</v>
      </c>
      <c r="EJ1112" s="1" t="s">
        <v>1</v>
      </c>
      <c r="EK1112" s="1" t="s">
        <v>9</v>
      </c>
      <c r="EL1112" s="1" t="s">
        <v>9</v>
      </c>
      <c r="EM1112" s="1" t="s">
        <v>8</v>
      </c>
      <c r="EN1112" s="1" t="s">
        <v>8</v>
      </c>
    </row>
    <row r="1113" spans="131:144">
      <c r="EA1113">
        <v>4</v>
      </c>
      <c r="EB1113" s="1" t="s">
        <v>321</v>
      </c>
      <c r="EC1113" s="1" t="s">
        <v>385</v>
      </c>
      <c r="ED1113" s="1" t="s">
        <v>223</v>
      </c>
      <c r="EE1113" s="1" t="s">
        <v>9</v>
      </c>
      <c r="EF1113" s="1" t="s">
        <v>8</v>
      </c>
      <c r="EG1113" s="1" t="s">
        <v>8</v>
      </c>
      <c r="EH1113" s="1" t="s">
        <v>8</v>
      </c>
      <c r="EI1113" s="1" t="s">
        <v>12</v>
      </c>
      <c r="EJ1113" s="1" t="s">
        <v>1</v>
      </c>
      <c r="EK1113" s="1" t="s">
        <v>9</v>
      </c>
      <c r="EL1113" s="1" t="s">
        <v>9</v>
      </c>
      <c r="EM1113" s="1" t="s">
        <v>8</v>
      </c>
      <c r="EN1113" s="1" t="s">
        <v>8</v>
      </c>
    </row>
    <row r="1114" spans="131:144">
      <c r="EA1114">
        <v>4</v>
      </c>
      <c r="EB1114" s="1" t="s">
        <v>322</v>
      </c>
      <c r="EC1114" s="1" t="s">
        <v>280</v>
      </c>
      <c r="ED1114" s="1" t="s">
        <v>223</v>
      </c>
      <c r="EE1114" s="1" t="s">
        <v>9</v>
      </c>
      <c r="EF1114" s="1" t="s">
        <v>8</v>
      </c>
      <c r="EG1114" s="1" t="s">
        <v>8</v>
      </c>
      <c r="EH1114" s="1" t="s">
        <v>8</v>
      </c>
      <c r="EI1114" s="1" t="s">
        <v>12</v>
      </c>
      <c r="EJ1114" s="1" t="s">
        <v>1</v>
      </c>
      <c r="EK1114" s="1" t="s">
        <v>9</v>
      </c>
      <c r="EL1114" s="1" t="s">
        <v>9</v>
      </c>
      <c r="EM1114" s="1" t="s">
        <v>8</v>
      </c>
      <c r="EN1114" s="1" t="s">
        <v>8</v>
      </c>
    </row>
    <row r="1115" spans="131:144">
      <c r="EA1115">
        <v>4</v>
      </c>
      <c r="EB1115" s="1" t="s">
        <v>322</v>
      </c>
      <c r="EC1115" s="1" t="s">
        <v>379</v>
      </c>
      <c r="ED1115" s="1" t="s">
        <v>223</v>
      </c>
      <c r="EE1115" s="1" t="s">
        <v>9</v>
      </c>
      <c r="EF1115" s="1" t="s">
        <v>8</v>
      </c>
      <c r="EG1115" s="1" t="s">
        <v>8</v>
      </c>
      <c r="EH1115" s="1" t="s">
        <v>8</v>
      </c>
      <c r="EI1115" s="1" t="s">
        <v>12</v>
      </c>
      <c r="EJ1115" s="1" t="s">
        <v>1</v>
      </c>
      <c r="EK1115" s="1" t="s">
        <v>9</v>
      </c>
      <c r="EL1115" s="1" t="s">
        <v>9</v>
      </c>
      <c r="EM1115" s="1" t="s">
        <v>8</v>
      </c>
      <c r="EN1115" s="1" t="s">
        <v>8</v>
      </c>
    </row>
    <row r="1116" spans="131:144">
      <c r="EA1116">
        <v>4</v>
      </c>
      <c r="EB1116" s="1" t="s">
        <v>322</v>
      </c>
      <c r="EC1116" s="1" t="s">
        <v>381</v>
      </c>
      <c r="ED1116" s="1" t="s">
        <v>223</v>
      </c>
      <c r="EE1116" s="1" t="s">
        <v>9</v>
      </c>
      <c r="EF1116" s="1" t="s">
        <v>8</v>
      </c>
      <c r="EG1116" s="1" t="s">
        <v>8</v>
      </c>
      <c r="EH1116" s="1" t="s">
        <v>8</v>
      </c>
      <c r="EI1116" s="1" t="s">
        <v>12</v>
      </c>
      <c r="EJ1116" s="1" t="s">
        <v>1</v>
      </c>
      <c r="EK1116" s="1" t="s">
        <v>9</v>
      </c>
      <c r="EL1116" s="1" t="s">
        <v>9</v>
      </c>
      <c r="EM1116" s="1" t="s">
        <v>8</v>
      </c>
      <c r="EN1116" s="1" t="s">
        <v>8</v>
      </c>
    </row>
    <row r="1117" spans="131:144">
      <c r="EA1117">
        <v>4</v>
      </c>
      <c r="EB1117" s="1" t="s">
        <v>322</v>
      </c>
      <c r="EC1117" s="1" t="s">
        <v>383</v>
      </c>
      <c r="ED1117" s="1" t="s">
        <v>223</v>
      </c>
      <c r="EE1117" s="1" t="s">
        <v>9</v>
      </c>
      <c r="EF1117" s="1" t="s">
        <v>8</v>
      </c>
      <c r="EG1117" s="1" t="s">
        <v>8</v>
      </c>
      <c r="EH1117" s="1" t="s">
        <v>8</v>
      </c>
      <c r="EI1117" s="1" t="s">
        <v>12</v>
      </c>
      <c r="EJ1117" s="1" t="s">
        <v>1</v>
      </c>
      <c r="EK1117" s="1" t="s">
        <v>9</v>
      </c>
      <c r="EL1117" s="1" t="s">
        <v>9</v>
      </c>
      <c r="EM1117" s="1" t="s">
        <v>8</v>
      </c>
      <c r="EN1117" s="1" t="s">
        <v>8</v>
      </c>
    </row>
    <row r="1118" spans="131:144">
      <c r="EA1118">
        <v>4</v>
      </c>
      <c r="EB1118" s="1" t="s">
        <v>322</v>
      </c>
      <c r="EC1118" s="1" t="s">
        <v>385</v>
      </c>
      <c r="ED1118" s="1" t="s">
        <v>223</v>
      </c>
      <c r="EE1118" s="1" t="s">
        <v>9</v>
      </c>
      <c r="EF1118" s="1" t="s">
        <v>8</v>
      </c>
      <c r="EG1118" s="1" t="s">
        <v>8</v>
      </c>
      <c r="EH1118" s="1" t="s">
        <v>8</v>
      </c>
      <c r="EI1118" s="1" t="s">
        <v>12</v>
      </c>
      <c r="EJ1118" s="1" t="s">
        <v>1</v>
      </c>
      <c r="EK1118" s="1" t="s">
        <v>9</v>
      </c>
      <c r="EL1118" s="1" t="s">
        <v>9</v>
      </c>
      <c r="EM1118" s="1" t="s">
        <v>8</v>
      </c>
      <c r="EN1118" s="1" t="s">
        <v>8</v>
      </c>
    </row>
    <row r="1119" spans="131:144">
      <c r="EA1119">
        <v>4</v>
      </c>
      <c r="EB1119" s="1" t="s">
        <v>323</v>
      </c>
      <c r="EC1119" s="1" t="s">
        <v>280</v>
      </c>
      <c r="ED1119" s="1" t="s">
        <v>223</v>
      </c>
      <c r="EE1119" s="1" t="s">
        <v>9</v>
      </c>
      <c r="EF1119" s="1" t="s">
        <v>8</v>
      </c>
      <c r="EG1119" s="1" t="s">
        <v>8</v>
      </c>
      <c r="EH1119" s="1" t="s">
        <v>8</v>
      </c>
      <c r="EI1119" s="1" t="s">
        <v>12</v>
      </c>
      <c r="EJ1119" s="1" t="s">
        <v>1</v>
      </c>
      <c r="EK1119" s="1" t="s">
        <v>9</v>
      </c>
      <c r="EL1119" s="1" t="s">
        <v>9</v>
      </c>
      <c r="EM1119" s="1" t="s">
        <v>8</v>
      </c>
      <c r="EN1119" s="1" t="s">
        <v>8</v>
      </c>
    </row>
    <row r="1120" spans="131:144">
      <c r="EA1120">
        <v>4</v>
      </c>
      <c r="EB1120" s="1" t="s">
        <v>323</v>
      </c>
      <c r="EC1120" s="1" t="s">
        <v>379</v>
      </c>
      <c r="ED1120" s="1" t="s">
        <v>223</v>
      </c>
      <c r="EE1120" s="1" t="s">
        <v>9</v>
      </c>
      <c r="EF1120" s="1" t="s">
        <v>8</v>
      </c>
      <c r="EG1120" s="1" t="s">
        <v>8</v>
      </c>
      <c r="EH1120" s="1" t="s">
        <v>8</v>
      </c>
      <c r="EI1120" s="1" t="s">
        <v>12</v>
      </c>
      <c r="EJ1120" s="1" t="s">
        <v>1</v>
      </c>
      <c r="EK1120" s="1" t="s">
        <v>9</v>
      </c>
      <c r="EL1120" s="1" t="s">
        <v>9</v>
      </c>
      <c r="EM1120" s="1" t="s">
        <v>8</v>
      </c>
      <c r="EN1120" s="1" t="s">
        <v>8</v>
      </c>
    </row>
    <row r="1121" spans="131:144">
      <c r="EA1121">
        <v>4</v>
      </c>
      <c r="EB1121" s="1" t="s">
        <v>323</v>
      </c>
      <c r="EC1121" s="1" t="s">
        <v>381</v>
      </c>
      <c r="ED1121" s="1" t="s">
        <v>223</v>
      </c>
      <c r="EE1121" s="1" t="s">
        <v>9</v>
      </c>
      <c r="EF1121" s="1" t="s">
        <v>8</v>
      </c>
      <c r="EG1121" s="1" t="s">
        <v>8</v>
      </c>
      <c r="EH1121" s="1" t="s">
        <v>8</v>
      </c>
      <c r="EI1121" s="1" t="s">
        <v>12</v>
      </c>
      <c r="EJ1121" s="1" t="s">
        <v>1</v>
      </c>
      <c r="EK1121" s="1" t="s">
        <v>9</v>
      </c>
      <c r="EL1121" s="1" t="s">
        <v>9</v>
      </c>
      <c r="EM1121" s="1" t="s">
        <v>8</v>
      </c>
      <c r="EN1121" s="1" t="s">
        <v>8</v>
      </c>
    </row>
    <row r="1122" spans="131:144">
      <c r="EA1122">
        <v>4</v>
      </c>
      <c r="EB1122" s="1" t="s">
        <v>323</v>
      </c>
      <c r="EC1122" s="1" t="s">
        <v>383</v>
      </c>
      <c r="ED1122" s="1" t="s">
        <v>223</v>
      </c>
      <c r="EE1122" s="1" t="s">
        <v>9</v>
      </c>
      <c r="EF1122" s="1" t="s">
        <v>8</v>
      </c>
      <c r="EG1122" s="1" t="s">
        <v>8</v>
      </c>
      <c r="EH1122" s="1" t="s">
        <v>8</v>
      </c>
      <c r="EI1122" s="1" t="s">
        <v>12</v>
      </c>
      <c r="EJ1122" s="1" t="s">
        <v>1</v>
      </c>
      <c r="EK1122" s="1" t="s">
        <v>9</v>
      </c>
      <c r="EL1122" s="1" t="s">
        <v>9</v>
      </c>
      <c r="EM1122" s="1" t="s">
        <v>8</v>
      </c>
      <c r="EN1122" s="1" t="s">
        <v>8</v>
      </c>
    </row>
    <row r="1123" spans="131:144">
      <c r="EA1123">
        <v>4</v>
      </c>
      <c r="EB1123" s="1" t="s">
        <v>323</v>
      </c>
      <c r="EC1123" s="1" t="s">
        <v>385</v>
      </c>
      <c r="ED1123" s="1" t="s">
        <v>223</v>
      </c>
      <c r="EE1123" s="1" t="s">
        <v>9</v>
      </c>
      <c r="EF1123" s="1" t="s">
        <v>8</v>
      </c>
      <c r="EG1123" s="1" t="s">
        <v>8</v>
      </c>
      <c r="EH1123" s="1" t="s">
        <v>8</v>
      </c>
      <c r="EI1123" s="1" t="s">
        <v>12</v>
      </c>
      <c r="EJ1123" s="1" t="s">
        <v>1</v>
      </c>
      <c r="EK1123" s="1" t="s">
        <v>9</v>
      </c>
      <c r="EL1123" s="1" t="s">
        <v>9</v>
      </c>
      <c r="EM1123" s="1" t="s">
        <v>8</v>
      </c>
      <c r="EN1123" s="1" t="s">
        <v>8</v>
      </c>
    </row>
    <row r="1124" spans="131:144">
      <c r="EA1124">
        <v>4</v>
      </c>
      <c r="EB1124" s="1" t="s">
        <v>324</v>
      </c>
      <c r="EC1124" s="1" t="s">
        <v>280</v>
      </c>
      <c r="ED1124" s="1" t="s">
        <v>223</v>
      </c>
      <c r="EE1124" s="1" t="s">
        <v>9</v>
      </c>
      <c r="EF1124" s="1" t="s">
        <v>1</v>
      </c>
      <c r="EG1124" s="1" t="s">
        <v>8</v>
      </c>
      <c r="EH1124" s="1" t="s">
        <v>8</v>
      </c>
      <c r="EI1124" s="1" t="s">
        <v>12</v>
      </c>
      <c r="EJ1124" s="1" t="s">
        <v>1</v>
      </c>
      <c r="EK1124" s="1" t="s">
        <v>9</v>
      </c>
      <c r="EL1124" s="1" t="s">
        <v>9</v>
      </c>
      <c r="EM1124" s="1" t="s">
        <v>8</v>
      </c>
      <c r="EN1124" s="1" t="s">
        <v>8</v>
      </c>
    </row>
    <row r="1125" spans="131:144">
      <c r="EA1125">
        <v>4</v>
      </c>
      <c r="EB1125" s="1" t="s">
        <v>324</v>
      </c>
      <c r="EC1125" s="1" t="s">
        <v>379</v>
      </c>
      <c r="ED1125" s="1" t="s">
        <v>223</v>
      </c>
      <c r="EE1125" s="1" t="s">
        <v>9</v>
      </c>
      <c r="EF1125" s="1" t="s">
        <v>1</v>
      </c>
      <c r="EG1125" s="1" t="s">
        <v>8</v>
      </c>
      <c r="EH1125" s="1" t="s">
        <v>8</v>
      </c>
      <c r="EI1125" s="1" t="s">
        <v>12</v>
      </c>
      <c r="EJ1125" s="1" t="s">
        <v>1</v>
      </c>
      <c r="EK1125" s="1" t="s">
        <v>9</v>
      </c>
      <c r="EL1125" s="1" t="s">
        <v>9</v>
      </c>
      <c r="EM1125" s="1" t="s">
        <v>8</v>
      </c>
      <c r="EN1125" s="1" t="s">
        <v>8</v>
      </c>
    </row>
    <row r="1126" spans="131:144">
      <c r="EA1126">
        <v>4</v>
      </c>
      <c r="EB1126" s="1" t="s">
        <v>324</v>
      </c>
      <c r="EC1126" s="1" t="s">
        <v>381</v>
      </c>
      <c r="ED1126" s="1" t="s">
        <v>223</v>
      </c>
      <c r="EE1126" s="1" t="s">
        <v>9</v>
      </c>
      <c r="EF1126" s="1" t="s">
        <v>1</v>
      </c>
      <c r="EG1126" s="1" t="s">
        <v>8</v>
      </c>
      <c r="EH1126" s="1" t="s">
        <v>8</v>
      </c>
      <c r="EI1126" s="1" t="s">
        <v>12</v>
      </c>
      <c r="EJ1126" s="1" t="s">
        <v>1</v>
      </c>
      <c r="EK1126" s="1" t="s">
        <v>9</v>
      </c>
      <c r="EL1126" s="1" t="s">
        <v>9</v>
      </c>
      <c r="EM1126" s="1" t="s">
        <v>8</v>
      </c>
      <c r="EN1126" s="1" t="s">
        <v>8</v>
      </c>
    </row>
    <row r="1127" spans="131:144">
      <c r="EA1127">
        <v>4</v>
      </c>
      <c r="EB1127" s="1" t="s">
        <v>324</v>
      </c>
      <c r="EC1127" s="1" t="s">
        <v>383</v>
      </c>
      <c r="ED1127" s="1" t="s">
        <v>223</v>
      </c>
      <c r="EE1127" s="1" t="s">
        <v>9</v>
      </c>
      <c r="EF1127" s="1" t="s">
        <v>1</v>
      </c>
      <c r="EG1127" s="1" t="s">
        <v>8</v>
      </c>
      <c r="EH1127" s="1" t="s">
        <v>8</v>
      </c>
      <c r="EI1127" s="1" t="s">
        <v>12</v>
      </c>
      <c r="EJ1127" s="1" t="s">
        <v>1</v>
      </c>
      <c r="EK1127" s="1" t="s">
        <v>9</v>
      </c>
      <c r="EL1127" s="1" t="s">
        <v>9</v>
      </c>
      <c r="EM1127" s="1" t="s">
        <v>8</v>
      </c>
      <c r="EN1127" s="1" t="s">
        <v>8</v>
      </c>
    </row>
    <row r="1128" spans="131:144">
      <c r="EA1128">
        <v>4</v>
      </c>
      <c r="EB1128" s="1" t="s">
        <v>324</v>
      </c>
      <c r="EC1128" s="1" t="s">
        <v>385</v>
      </c>
      <c r="ED1128" s="1" t="s">
        <v>223</v>
      </c>
      <c r="EE1128" s="1" t="s">
        <v>9</v>
      </c>
      <c r="EF1128" s="1" t="s">
        <v>1</v>
      </c>
      <c r="EG1128" s="1" t="s">
        <v>8</v>
      </c>
      <c r="EH1128" s="1" t="s">
        <v>8</v>
      </c>
      <c r="EI1128" s="1" t="s">
        <v>12</v>
      </c>
      <c r="EJ1128" s="1" t="s">
        <v>1</v>
      </c>
      <c r="EK1128" s="1" t="s">
        <v>9</v>
      </c>
      <c r="EL1128" s="1" t="s">
        <v>9</v>
      </c>
      <c r="EM1128" s="1" t="s">
        <v>8</v>
      </c>
      <c r="EN1128" s="1" t="s">
        <v>8</v>
      </c>
    </row>
    <row r="1129" spans="131:144">
      <c r="EA1129">
        <v>4</v>
      </c>
      <c r="EB1129" s="1" t="s">
        <v>325</v>
      </c>
      <c r="EC1129" s="1" t="s">
        <v>280</v>
      </c>
      <c r="ED1129" s="1" t="s">
        <v>223</v>
      </c>
      <c r="EE1129" s="1" t="s">
        <v>9</v>
      </c>
      <c r="EF1129" s="1" t="s">
        <v>1</v>
      </c>
      <c r="EG1129" s="1" t="s">
        <v>8</v>
      </c>
      <c r="EH1129" s="1" t="s">
        <v>8</v>
      </c>
      <c r="EI1129" s="1" t="s">
        <v>12</v>
      </c>
      <c r="EJ1129" s="1" t="s">
        <v>1</v>
      </c>
      <c r="EK1129" s="1" t="s">
        <v>9</v>
      </c>
      <c r="EL1129" s="1" t="s">
        <v>9</v>
      </c>
      <c r="EM1129" s="1" t="s">
        <v>8</v>
      </c>
      <c r="EN1129" s="1" t="s">
        <v>8</v>
      </c>
    </row>
    <row r="1130" spans="131:144">
      <c r="EA1130">
        <v>4</v>
      </c>
      <c r="EB1130" s="1" t="s">
        <v>325</v>
      </c>
      <c r="EC1130" s="1" t="s">
        <v>379</v>
      </c>
      <c r="ED1130" s="1" t="s">
        <v>223</v>
      </c>
      <c r="EE1130" s="1" t="s">
        <v>9</v>
      </c>
      <c r="EF1130" s="1" t="s">
        <v>1</v>
      </c>
      <c r="EG1130" s="1" t="s">
        <v>8</v>
      </c>
      <c r="EH1130" s="1" t="s">
        <v>8</v>
      </c>
      <c r="EI1130" s="1" t="s">
        <v>12</v>
      </c>
      <c r="EJ1130" s="1" t="s">
        <v>1</v>
      </c>
      <c r="EK1130" s="1" t="s">
        <v>9</v>
      </c>
      <c r="EL1130" s="1" t="s">
        <v>9</v>
      </c>
      <c r="EM1130" s="1" t="s">
        <v>8</v>
      </c>
      <c r="EN1130" s="1" t="s">
        <v>8</v>
      </c>
    </row>
    <row r="1131" spans="131:144">
      <c r="EA1131">
        <v>4</v>
      </c>
      <c r="EB1131" s="1" t="s">
        <v>325</v>
      </c>
      <c r="EC1131" s="1" t="s">
        <v>381</v>
      </c>
      <c r="ED1131" s="1" t="s">
        <v>223</v>
      </c>
      <c r="EE1131" s="1" t="s">
        <v>9</v>
      </c>
      <c r="EF1131" s="1" t="s">
        <v>1</v>
      </c>
      <c r="EG1131" s="1" t="s">
        <v>8</v>
      </c>
      <c r="EH1131" s="1" t="s">
        <v>8</v>
      </c>
      <c r="EI1131" s="1" t="s">
        <v>12</v>
      </c>
      <c r="EJ1131" s="1" t="s">
        <v>1</v>
      </c>
      <c r="EK1131" s="1" t="s">
        <v>9</v>
      </c>
      <c r="EL1131" s="1" t="s">
        <v>9</v>
      </c>
      <c r="EM1131" s="1" t="s">
        <v>8</v>
      </c>
      <c r="EN1131" s="1" t="s">
        <v>8</v>
      </c>
    </row>
    <row r="1132" spans="131:144">
      <c r="EA1132">
        <v>4</v>
      </c>
      <c r="EB1132" s="1" t="s">
        <v>325</v>
      </c>
      <c r="EC1132" s="1" t="s">
        <v>383</v>
      </c>
      <c r="ED1132" s="1" t="s">
        <v>223</v>
      </c>
      <c r="EE1132" s="1" t="s">
        <v>9</v>
      </c>
      <c r="EF1132" s="1" t="s">
        <v>1</v>
      </c>
      <c r="EG1132" s="1" t="s">
        <v>8</v>
      </c>
      <c r="EH1132" s="1" t="s">
        <v>8</v>
      </c>
      <c r="EI1132" s="1" t="s">
        <v>12</v>
      </c>
      <c r="EJ1132" s="1" t="s">
        <v>1</v>
      </c>
      <c r="EK1132" s="1" t="s">
        <v>9</v>
      </c>
      <c r="EL1132" s="1" t="s">
        <v>9</v>
      </c>
      <c r="EM1132" s="1" t="s">
        <v>8</v>
      </c>
      <c r="EN1132" s="1" t="s">
        <v>8</v>
      </c>
    </row>
    <row r="1133" spans="131:144">
      <c r="EA1133">
        <v>4</v>
      </c>
      <c r="EB1133" s="1" t="s">
        <v>325</v>
      </c>
      <c r="EC1133" s="1" t="s">
        <v>385</v>
      </c>
      <c r="ED1133" s="1" t="s">
        <v>223</v>
      </c>
      <c r="EE1133" s="1" t="s">
        <v>9</v>
      </c>
      <c r="EF1133" s="1" t="s">
        <v>1</v>
      </c>
      <c r="EG1133" s="1" t="s">
        <v>8</v>
      </c>
      <c r="EH1133" s="1" t="s">
        <v>8</v>
      </c>
      <c r="EI1133" s="1" t="s">
        <v>12</v>
      </c>
      <c r="EJ1133" s="1" t="s">
        <v>1</v>
      </c>
      <c r="EK1133" s="1" t="s">
        <v>9</v>
      </c>
      <c r="EL1133" s="1" t="s">
        <v>9</v>
      </c>
      <c r="EM1133" s="1" t="s">
        <v>8</v>
      </c>
      <c r="EN1133" s="1" t="s">
        <v>8</v>
      </c>
    </row>
    <row r="1134" spans="131:144">
      <c r="EA1134">
        <v>4</v>
      </c>
      <c r="EB1134" s="1" t="s">
        <v>326</v>
      </c>
      <c r="EC1134" s="1" t="s">
        <v>280</v>
      </c>
      <c r="ED1134" s="1" t="s">
        <v>8</v>
      </c>
      <c r="EE1134" s="1" t="s">
        <v>9</v>
      </c>
      <c r="EF1134" s="1" t="s">
        <v>8</v>
      </c>
      <c r="EG1134" s="1" t="s">
        <v>8</v>
      </c>
      <c r="EH1134" s="1" t="s">
        <v>8</v>
      </c>
      <c r="EI1134" s="1" t="s">
        <v>12</v>
      </c>
      <c r="EJ1134" s="1" t="s">
        <v>1</v>
      </c>
      <c r="EK1134" s="1" t="s">
        <v>9</v>
      </c>
      <c r="EL1134" s="1" t="s">
        <v>9</v>
      </c>
      <c r="EM1134" s="1" t="s">
        <v>8</v>
      </c>
      <c r="EN1134" s="1" t="s">
        <v>8</v>
      </c>
    </row>
    <row r="1135" spans="131:144">
      <c r="EA1135">
        <v>4</v>
      </c>
      <c r="EB1135" s="1" t="s">
        <v>326</v>
      </c>
      <c r="EC1135" s="1" t="s">
        <v>379</v>
      </c>
      <c r="ED1135" s="1" t="s">
        <v>8</v>
      </c>
      <c r="EE1135" s="1" t="s">
        <v>9</v>
      </c>
      <c r="EF1135" s="1" t="s">
        <v>8</v>
      </c>
      <c r="EG1135" s="1" t="s">
        <v>8</v>
      </c>
      <c r="EH1135" s="1" t="s">
        <v>8</v>
      </c>
      <c r="EI1135" s="1" t="s">
        <v>12</v>
      </c>
      <c r="EJ1135" s="1" t="s">
        <v>1</v>
      </c>
      <c r="EK1135" s="1" t="s">
        <v>9</v>
      </c>
      <c r="EL1135" s="1" t="s">
        <v>9</v>
      </c>
      <c r="EM1135" s="1" t="s">
        <v>8</v>
      </c>
      <c r="EN1135" s="1" t="s">
        <v>8</v>
      </c>
    </row>
    <row r="1136" spans="131:144">
      <c r="EA1136">
        <v>4</v>
      </c>
      <c r="EB1136" s="1" t="s">
        <v>326</v>
      </c>
      <c r="EC1136" s="1" t="s">
        <v>381</v>
      </c>
      <c r="ED1136" s="1" t="s">
        <v>8</v>
      </c>
      <c r="EE1136" s="1" t="s">
        <v>9</v>
      </c>
      <c r="EF1136" s="1" t="s">
        <v>8</v>
      </c>
      <c r="EG1136" s="1" t="s">
        <v>8</v>
      </c>
      <c r="EH1136" s="1" t="s">
        <v>8</v>
      </c>
      <c r="EI1136" s="1" t="s">
        <v>12</v>
      </c>
      <c r="EJ1136" s="1" t="s">
        <v>1</v>
      </c>
      <c r="EK1136" s="1" t="s">
        <v>9</v>
      </c>
      <c r="EL1136" s="1" t="s">
        <v>9</v>
      </c>
      <c r="EM1136" s="1" t="s">
        <v>8</v>
      </c>
      <c r="EN1136" s="1" t="s">
        <v>8</v>
      </c>
    </row>
    <row r="1137" spans="131:144">
      <c r="EA1137">
        <v>4</v>
      </c>
      <c r="EB1137" s="1" t="s">
        <v>326</v>
      </c>
      <c r="EC1137" s="1" t="s">
        <v>383</v>
      </c>
      <c r="ED1137" s="1" t="s">
        <v>8</v>
      </c>
      <c r="EE1137" s="1" t="s">
        <v>9</v>
      </c>
      <c r="EF1137" s="1" t="s">
        <v>8</v>
      </c>
      <c r="EG1137" s="1" t="s">
        <v>8</v>
      </c>
      <c r="EH1137" s="1" t="s">
        <v>8</v>
      </c>
      <c r="EI1137" s="1" t="s">
        <v>12</v>
      </c>
      <c r="EJ1137" s="1" t="s">
        <v>1</v>
      </c>
      <c r="EK1137" s="1" t="s">
        <v>9</v>
      </c>
      <c r="EL1137" s="1" t="s">
        <v>9</v>
      </c>
      <c r="EM1137" s="1" t="s">
        <v>8</v>
      </c>
      <c r="EN1137" s="1" t="s">
        <v>8</v>
      </c>
    </row>
    <row r="1138" spans="131:144">
      <c r="EA1138">
        <v>4</v>
      </c>
      <c r="EB1138" s="1" t="s">
        <v>326</v>
      </c>
      <c r="EC1138" s="1" t="s">
        <v>385</v>
      </c>
      <c r="ED1138" s="1" t="s">
        <v>8</v>
      </c>
      <c r="EE1138" s="1" t="s">
        <v>9</v>
      </c>
      <c r="EF1138" s="1" t="s">
        <v>8</v>
      </c>
      <c r="EG1138" s="1" t="s">
        <v>8</v>
      </c>
      <c r="EH1138" s="1" t="s">
        <v>8</v>
      </c>
      <c r="EI1138" s="1" t="s">
        <v>12</v>
      </c>
      <c r="EJ1138" s="1" t="s">
        <v>1</v>
      </c>
      <c r="EK1138" s="1" t="s">
        <v>9</v>
      </c>
      <c r="EL1138" s="1" t="s">
        <v>9</v>
      </c>
      <c r="EM1138" s="1" t="s">
        <v>8</v>
      </c>
      <c r="EN1138" s="1" t="s">
        <v>8</v>
      </c>
    </row>
    <row r="1139" spans="131:144">
      <c r="EA1139">
        <v>4</v>
      </c>
      <c r="EB1139" s="1" t="s">
        <v>327</v>
      </c>
      <c r="EC1139" s="1" t="s">
        <v>280</v>
      </c>
      <c r="ED1139" s="1" t="s">
        <v>223</v>
      </c>
      <c r="EE1139" s="1" t="s">
        <v>9</v>
      </c>
      <c r="EF1139" s="1" t="s">
        <v>8</v>
      </c>
      <c r="EG1139" s="1" t="s">
        <v>8</v>
      </c>
      <c r="EH1139" s="1" t="s">
        <v>8</v>
      </c>
      <c r="EI1139" s="1" t="s">
        <v>12</v>
      </c>
      <c r="EJ1139" s="1" t="s">
        <v>1</v>
      </c>
      <c r="EK1139" s="1" t="s">
        <v>9</v>
      </c>
      <c r="EL1139" s="1" t="s">
        <v>9</v>
      </c>
      <c r="EM1139" s="1" t="s">
        <v>8</v>
      </c>
      <c r="EN1139" s="1" t="s">
        <v>8</v>
      </c>
    </row>
    <row r="1140" spans="131:144">
      <c r="EA1140">
        <v>4</v>
      </c>
      <c r="EB1140" s="1" t="s">
        <v>327</v>
      </c>
      <c r="EC1140" s="1" t="s">
        <v>379</v>
      </c>
      <c r="ED1140" s="1" t="s">
        <v>223</v>
      </c>
      <c r="EE1140" s="1" t="s">
        <v>9</v>
      </c>
      <c r="EF1140" s="1" t="s">
        <v>8</v>
      </c>
      <c r="EG1140" s="1" t="s">
        <v>8</v>
      </c>
      <c r="EH1140" s="1" t="s">
        <v>8</v>
      </c>
      <c r="EI1140" s="1" t="s">
        <v>12</v>
      </c>
      <c r="EJ1140" s="1" t="s">
        <v>1</v>
      </c>
      <c r="EK1140" s="1" t="s">
        <v>9</v>
      </c>
      <c r="EL1140" s="1" t="s">
        <v>9</v>
      </c>
      <c r="EM1140" s="1" t="s">
        <v>8</v>
      </c>
      <c r="EN1140" s="1" t="s">
        <v>8</v>
      </c>
    </row>
    <row r="1141" spans="131:144">
      <c r="EA1141">
        <v>4</v>
      </c>
      <c r="EB1141" s="1" t="s">
        <v>327</v>
      </c>
      <c r="EC1141" s="1" t="s">
        <v>381</v>
      </c>
      <c r="ED1141" s="1" t="s">
        <v>223</v>
      </c>
      <c r="EE1141" s="1" t="s">
        <v>9</v>
      </c>
      <c r="EF1141" s="1" t="s">
        <v>8</v>
      </c>
      <c r="EG1141" s="1" t="s">
        <v>8</v>
      </c>
      <c r="EH1141" s="1" t="s">
        <v>8</v>
      </c>
      <c r="EI1141" s="1" t="s">
        <v>12</v>
      </c>
      <c r="EJ1141" s="1" t="s">
        <v>1</v>
      </c>
      <c r="EK1141" s="1" t="s">
        <v>9</v>
      </c>
      <c r="EL1141" s="1" t="s">
        <v>9</v>
      </c>
      <c r="EM1141" s="1" t="s">
        <v>8</v>
      </c>
      <c r="EN1141" s="1" t="s">
        <v>8</v>
      </c>
    </row>
    <row r="1142" spans="131:144">
      <c r="EA1142">
        <v>4</v>
      </c>
      <c r="EB1142" s="1" t="s">
        <v>327</v>
      </c>
      <c r="EC1142" s="1" t="s">
        <v>383</v>
      </c>
      <c r="ED1142" s="1" t="s">
        <v>223</v>
      </c>
      <c r="EE1142" s="1" t="s">
        <v>9</v>
      </c>
      <c r="EF1142" s="1" t="s">
        <v>8</v>
      </c>
      <c r="EG1142" s="1" t="s">
        <v>8</v>
      </c>
      <c r="EH1142" s="1" t="s">
        <v>8</v>
      </c>
      <c r="EI1142" s="1" t="s">
        <v>12</v>
      </c>
      <c r="EJ1142" s="1" t="s">
        <v>1</v>
      </c>
      <c r="EK1142" s="1" t="s">
        <v>9</v>
      </c>
      <c r="EL1142" s="1" t="s">
        <v>9</v>
      </c>
      <c r="EM1142" s="1" t="s">
        <v>8</v>
      </c>
      <c r="EN1142" s="1" t="s">
        <v>8</v>
      </c>
    </row>
    <row r="1143" spans="131:144">
      <c r="EA1143">
        <v>4</v>
      </c>
      <c r="EB1143" s="1" t="s">
        <v>327</v>
      </c>
      <c r="EC1143" s="1" t="s">
        <v>385</v>
      </c>
      <c r="ED1143" s="1" t="s">
        <v>223</v>
      </c>
      <c r="EE1143" s="1" t="s">
        <v>9</v>
      </c>
      <c r="EF1143" s="1" t="s">
        <v>8</v>
      </c>
      <c r="EG1143" s="1" t="s">
        <v>8</v>
      </c>
      <c r="EH1143" s="1" t="s">
        <v>8</v>
      </c>
      <c r="EI1143" s="1" t="s">
        <v>12</v>
      </c>
      <c r="EJ1143" s="1" t="s">
        <v>1</v>
      </c>
      <c r="EK1143" s="1" t="s">
        <v>9</v>
      </c>
      <c r="EL1143" s="1" t="s">
        <v>9</v>
      </c>
      <c r="EM1143" s="1" t="s">
        <v>8</v>
      </c>
      <c r="EN1143" s="1" t="s">
        <v>8</v>
      </c>
    </row>
    <row r="1144" spans="131:144">
      <c r="EA1144">
        <v>4</v>
      </c>
      <c r="EB1144" s="1" t="s">
        <v>328</v>
      </c>
      <c r="EC1144" s="1" t="s">
        <v>280</v>
      </c>
      <c r="ED1144" s="1" t="s">
        <v>223</v>
      </c>
      <c r="EE1144" s="1" t="s">
        <v>9</v>
      </c>
      <c r="EF1144" s="1" t="s">
        <v>8</v>
      </c>
      <c r="EG1144" s="1" t="s">
        <v>8</v>
      </c>
      <c r="EH1144" s="1" t="s">
        <v>8</v>
      </c>
      <c r="EI1144" s="1" t="s">
        <v>12</v>
      </c>
      <c r="EJ1144" s="1" t="s">
        <v>1</v>
      </c>
      <c r="EK1144" s="1" t="s">
        <v>9</v>
      </c>
      <c r="EL1144" s="1" t="s">
        <v>9</v>
      </c>
      <c r="EM1144" s="1" t="s">
        <v>8</v>
      </c>
      <c r="EN1144" s="1" t="s">
        <v>8</v>
      </c>
    </row>
    <row r="1145" spans="131:144">
      <c r="EA1145">
        <v>4</v>
      </c>
      <c r="EB1145" s="1" t="s">
        <v>328</v>
      </c>
      <c r="EC1145" s="1" t="s">
        <v>379</v>
      </c>
      <c r="ED1145" s="1" t="s">
        <v>223</v>
      </c>
      <c r="EE1145" s="1" t="s">
        <v>9</v>
      </c>
      <c r="EF1145" s="1" t="s">
        <v>8</v>
      </c>
      <c r="EG1145" s="1" t="s">
        <v>8</v>
      </c>
      <c r="EH1145" s="1" t="s">
        <v>8</v>
      </c>
      <c r="EI1145" s="1" t="s">
        <v>12</v>
      </c>
      <c r="EJ1145" s="1" t="s">
        <v>1</v>
      </c>
      <c r="EK1145" s="1" t="s">
        <v>9</v>
      </c>
      <c r="EL1145" s="1" t="s">
        <v>9</v>
      </c>
      <c r="EM1145" s="1" t="s">
        <v>8</v>
      </c>
      <c r="EN1145" s="1" t="s">
        <v>8</v>
      </c>
    </row>
    <row r="1146" spans="131:144">
      <c r="EA1146">
        <v>4</v>
      </c>
      <c r="EB1146" s="1" t="s">
        <v>328</v>
      </c>
      <c r="EC1146" s="1" t="s">
        <v>381</v>
      </c>
      <c r="ED1146" s="1" t="s">
        <v>223</v>
      </c>
      <c r="EE1146" s="1" t="s">
        <v>9</v>
      </c>
      <c r="EF1146" s="1" t="s">
        <v>8</v>
      </c>
      <c r="EG1146" s="1" t="s">
        <v>8</v>
      </c>
      <c r="EH1146" s="1" t="s">
        <v>8</v>
      </c>
      <c r="EI1146" s="1" t="s">
        <v>12</v>
      </c>
      <c r="EJ1146" s="1" t="s">
        <v>1</v>
      </c>
      <c r="EK1146" s="1" t="s">
        <v>9</v>
      </c>
      <c r="EL1146" s="1" t="s">
        <v>9</v>
      </c>
      <c r="EM1146" s="1" t="s">
        <v>8</v>
      </c>
      <c r="EN1146" s="1" t="s">
        <v>8</v>
      </c>
    </row>
    <row r="1147" spans="131:144">
      <c r="EA1147">
        <v>4</v>
      </c>
      <c r="EB1147" s="1" t="s">
        <v>328</v>
      </c>
      <c r="EC1147" s="1" t="s">
        <v>383</v>
      </c>
      <c r="ED1147" s="1" t="s">
        <v>223</v>
      </c>
      <c r="EE1147" s="1" t="s">
        <v>9</v>
      </c>
      <c r="EF1147" s="1" t="s">
        <v>8</v>
      </c>
      <c r="EG1147" s="1" t="s">
        <v>8</v>
      </c>
      <c r="EH1147" s="1" t="s">
        <v>8</v>
      </c>
      <c r="EI1147" s="1" t="s">
        <v>12</v>
      </c>
      <c r="EJ1147" s="1" t="s">
        <v>1</v>
      </c>
      <c r="EK1147" s="1" t="s">
        <v>9</v>
      </c>
      <c r="EL1147" s="1" t="s">
        <v>9</v>
      </c>
      <c r="EM1147" s="1" t="s">
        <v>8</v>
      </c>
      <c r="EN1147" s="1" t="s">
        <v>8</v>
      </c>
    </row>
    <row r="1148" spans="131:144">
      <c r="EA1148">
        <v>4</v>
      </c>
      <c r="EB1148" s="1" t="s">
        <v>328</v>
      </c>
      <c r="EC1148" s="1" t="s">
        <v>385</v>
      </c>
      <c r="ED1148" s="1" t="s">
        <v>223</v>
      </c>
      <c r="EE1148" s="1" t="s">
        <v>9</v>
      </c>
      <c r="EF1148" s="1" t="s">
        <v>8</v>
      </c>
      <c r="EG1148" s="1" t="s">
        <v>8</v>
      </c>
      <c r="EH1148" s="1" t="s">
        <v>8</v>
      </c>
      <c r="EI1148" s="1" t="s">
        <v>12</v>
      </c>
      <c r="EJ1148" s="1" t="s">
        <v>1</v>
      </c>
      <c r="EK1148" s="1" t="s">
        <v>9</v>
      </c>
      <c r="EL1148" s="1" t="s">
        <v>9</v>
      </c>
      <c r="EM1148" s="1" t="s">
        <v>8</v>
      </c>
      <c r="EN1148" s="1" t="s">
        <v>8</v>
      </c>
    </row>
    <row r="1149" spans="131:144">
      <c r="EA1149">
        <v>4</v>
      </c>
      <c r="EB1149" s="1" t="s">
        <v>329</v>
      </c>
      <c r="EC1149" s="1" t="s">
        <v>280</v>
      </c>
      <c r="ED1149" s="1" t="s">
        <v>223</v>
      </c>
      <c r="EE1149" s="1" t="s">
        <v>9</v>
      </c>
      <c r="EF1149" s="1" t="s">
        <v>8</v>
      </c>
      <c r="EG1149" s="1" t="s">
        <v>8</v>
      </c>
      <c r="EH1149" s="1" t="s">
        <v>8</v>
      </c>
      <c r="EI1149" s="1" t="s">
        <v>12</v>
      </c>
      <c r="EJ1149" s="1" t="s">
        <v>1</v>
      </c>
      <c r="EK1149" s="1" t="s">
        <v>9</v>
      </c>
      <c r="EL1149" s="1" t="s">
        <v>9</v>
      </c>
      <c r="EM1149" s="1" t="s">
        <v>8</v>
      </c>
      <c r="EN1149" s="1" t="s">
        <v>8</v>
      </c>
    </row>
    <row r="1150" spans="131:144">
      <c r="EA1150">
        <v>4</v>
      </c>
      <c r="EB1150" s="1" t="s">
        <v>329</v>
      </c>
      <c r="EC1150" s="1" t="s">
        <v>379</v>
      </c>
      <c r="ED1150" s="1" t="s">
        <v>223</v>
      </c>
      <c r="EE1150" s="1" t="s">
        <v>9</v>
      </c>
      <c r="EF1150" s="1" t="s">
        <v>8</v>
      </c>
      <c r="EG1150" s="1" t="s">
        <v>8</v>
      </c>
      <c r="EH1150" s="1" t="s">
        <v>8</v>
      </c>
      <c r="EI1150" s="1" t="s">
        <v>12</v>
      </c>
      <c r="EJ1150" s="1" t="s">
        <v>1</v>
      </c>
      <c r="EK1150" s="1" t="s">
        <v>9</v>
      </c>
      <c r="EL1150" s="1" t="s">
        <v>9</v>
      </c>
      <c r="EM1150" s="1" t="s">
        <v>8</v>
      </c>
      <c r="EN1150" s="1" t="s">
        <v>8</v>
      </c>
    </row>
    <row r="1151" spans="131:144">
      <c r="EA1151">
        <v>4</v>
      </c>
      <c r="EB1151" s="1" t="s">
        <v>329</v>
      </c>
      <c r="EC1151" s="1" t="s">
        <v>381</v>
      </c>
      <c r="ED1151" s="1" t="s">
        <v>223</v>
      </c>
      <c r="EE1151" s="1" t="s">
        <v>9</v>
      </c>
      <c r="EF1151" s="1" t="s">
        <v>8</v>
      </c>
      <c r="EG1151" s="1" t="s">
        <v>8</v>
      </c>
      <c r="EH1151" s="1" t="s">
        <v>8</v>
      </c>
      <c r="EI1151" s="1" t="s">
        <v>12</v>
      </c>
      <c r="EJ1151" s="1" t="s">
        <v>1</v>
      </c>
      <c r="EK1151" s="1" t="s">
        <v>9</v>
      </c>
      <c r="EL1151" s="1" t="s">
        <v>9</v>
      </c>
      <c r="EM1151" s="1" t="s">
        <v>8</v>
      </c>
      <c r="EN1151" s="1" t="s">
        <v>8</v>
      </c>
    </row>
    <row r="1152" spans="131:144">
      <c r="EA1152">
        <v>4</v>
      </c>
      <c r="EB1152" s="1" t="s">
        <v>329</v>
      </c>
      <c r="EC1152" s="1" t="s">
        <v>383</v>
      </c>
      <c r="ED1152" s="1" t="s">
        <v>223</v>
      </c>
      <c r="EE1152" s="1" t="s">
        <v>9</v>
      </c>
      <c r="EF1152" s="1" t="s">
        <v>8</v>
      </c>
      <c r="EG1152" s="1" t="s">
        <v>8</v>
      </c>
      <c r="EH1152" s="1" t="s">
        <v>8</v>
      </c>
      <c r="EI1152" s="1" t="s">
        <v>12</v>
      </c>
      <c r="EJ1152" s="1" t="s">
        <v>1</v>
      </c>
      <c r="EK1152" s="1" t="s">
        <v>9</v>
      </c>
      <c r="EL1152" s="1" t="s">
        <v>9</v>
      </c>
      <c r="EM1152" s="1" t="s">
        <v>8</v>
      </c>
      <c r="EN1152" s="1" t="s">
        <v>8</v>
      </c>
    </row>
    <row r="1153" spans="131:144">
      <c r="EA1153">
        <v>4</v>
      </c>
      <c r="EB1153" s="1" t="s">
        <v>329</v>
      </c>
      <c r="EC1153" s="1" t="s">
        <v>385</v>
      </c>
      <c r="ED1153" s="1" t="s">
        <v>223</v>
      </c>
      <c r="EE1153" s="1" t="s">
        <v>9</v>
      </c>
      <c r="EF1153" s="1" t="s">
        <v>8</v>
      </c>
      <c r="EG1153" s="1" t="s">
        <v>8</v>
      </c>
      <c r="EH1153" s="1" t="s">
        <v>8</v>
      </c>
      <c r="EI1153" s="1" t="s">
        <v>12</v>
      </c>
      <c r="EJ1153" s="1" t="s">
        <v>1</v>
      </c>
      <c r="EK1153" s="1" t="s">
        <v>9</v>
      </c>
      <c r="EL1153" s="1" t="s">
        <v>9</v>
      </c>
      <c r="EM1153" s="1" t="s">
        <v>8</v>
      </c>
      <c r="EN1153" s="1" t="s">
        <v>8</v>
      </c>
    </row>
    <row r="1154" spans="131:144">
      <c r="EA1154">
        <v>4</v>
      </c>
      <c r="EB1154" s="1" t="s">
        <v>330</v>
      </c>
      <c r="EC1154" s="1" t="s">
        <v>280</v>
      </c>
      <c r="ED1154" s="1" t="s">
        <v>223</v>
      </c>
      <c r="EE1154" s="1" t="s">
        <v>9</v>
      </c>
      <c r="EF1154" s="1" t="s">
        <v>8</v>
      </c>
      <c r="EG1154" s="1" t="s">
        <v>8</v>
      </c>
      <c r="EH1154" s="1" t="s">
        <v>8</v>
      </c>
      <c r="EI1154" s="1" t="s">
        <v>12</v>
      </c>
      <c r="EJ1154" s="1" t="s">
        <v>1</v>
      </c>
      <c r="EK1154" s="1" t="s">
        <v>9</v>
      </c>
      <c r="EL1154" s="1" t="s">
        <v>9</v>
      </c>
      <c r="EM1154" s="1" t="s">
        <v>8</v>
      </c>
      <c r="EN1154" s="1" t="s">
        <v>8</v>
      </c>
    </row>
    <row r="1155" spans="131:144">
      <c r="EA1155">
        <v>4</v>
      </c>
      <c r="EB1155" s="1" t="s">
        <v>330</v>
      </c>
      <c r="EC1155" s="1" t="s">
        <v>379</v>
      </c>
      <c r="ED1155" s="1" t="s">
        <v>223</v>
      </c>
      <c r="EE1155" s="1" t="s">
        <v>9</v>
      </c>
      <c r="EF1155" s="1" t="s">
        <v>8</v>
      </c>
      <c r="EG1155" s="1" t="s">
        <v>8</v>
      </c>
      <c r="EH1155" s="1" t="s">
        <v>8</v>
      </c>
      <c r="EI1155" s="1" t="s">
        <v>12</v>
      </c>
      <c r="EJ1155" s="1" t="s">
        <v>1</v>
      </c>
      <c r="EK1155" s="1" t="s">
        <v>9</v>
      </c>
      <c r="EL1155" s="1" t="s">
        <v>9</v>
      </c>
      <c r="EM1155" s="1" t="s">
        <v>8</v>
      </c>
      <c r="EN1155" s="1" t="s">
        <v>8</v>
      </c>
    </row>
    <row r="1156" spans="131:144">
      <c r="EA1156">
        <v>4</v>
      </c>
      <c r="EB1156" s="1" t="s">
        <v>330</v>
      </c>
      <c r="EC1156" s="1" t="s">
        <v>381</v>
      </c>
      <c r="ED1156" s="1" t="s">
        <v>223</v>
      </c>
      <c r="EE1156" s="1" t="s">
        <v>9</v>
      </c>
      <c r="EF1156" s="1" t="s">
        <v>8</v>
      </c>
      <c r="EG1156" s="1" t="s">
        <v>8</v>
      </c>
      <c r="EH1156" s="1" t="s">
        <v>8</v>
      </c>
      <c r="EI1156" s="1" t="s">
        <v>12</v>
      </c>
      <c r="EJ1156" s="1" t="s">
        <v>1</v>
      </c>
      <c r="EK1156" s="1" t="s">
        <v>9</v>
      </c>
      <c r="EL1156" s="1" t="s">
        <v>9</v>
      </c>
      <c r="EM1156" s="1" t="s">
        <v>8</v>
      </c>
      <c r="EN1156" s="1" t="s">
        <v>8</v>
      </c>
    </row>
    <row r="1157" spans="131:144">
      <c r="EA1157">
        <v>4</v>
      </c>
      <c r="EB1157" s="1" t="s">
        <v>330</v>
      </c>
      <c r="EC1157" s="1" t="s">
        <v>383</v>
      </c>
      <c r="ED1157" s="1" t="s">
        <v>223</v>
      </c>
      <c r="EE1157" s="1" t="s">
        <v>9</v>
      </c>
      <c r="EF1157" s="1" t="s">
        <v>8</v>
      </c>
      <c r="EG1157" s="1" t="s">
        <v>8</v>
      </c>
      <c r="EH1157" s="1" t="s">
        <v>8</v>
      </c>
      <c r="EI1157" s="1" t="s">
        <v>12</v>
      </c>
      <c r="EJ1157" s="1" t="s">
        <v>1</v>
      </c>
      <c r="EK1157" s="1" t="s">
        <v>9</v>
      </c>
      <c r="EL1157" s="1" t="s">
        <v>9</v>
      </c>
      <c r="EM1157" s="1" t="s">
        <v>8</v>
      </c>
      <c r="EN1157" s="1" t="s">
        <v>8</v>
      </c>
    </row>
    <row r="1158" spans="131:144">
      <c r="EA1158">
        <v>4</v>
      </c>
      <c r="EB1158" s="1" t="s">
        <v>330</v>
      </c>
      <c r="EC1158" s="1" t="s">
        <v>385</v>
      </c>
      <c r="ED1158" s="1" t="s">
        <v>223</v>
      </c>
      <c r="EE1158" s="1" t="s">
        <v>9</v>
      </c>
      <c r="EF1158" s="1" t="s">
        <v>8</v>
      </c>
      <c r="EG1158" s="1" t="s">
        <v>8</v>
      </c>
      <c r="EH1158" s="1" t="s">
        <v>8</v>
      </c>
      <c r="EI1158" s="1" t="s">
        <v>12</v>
      </c>
      <c r="EJ1158" s="1" t="s">
        <v>1</v>
      </c>
      <c r="EK1158" s="1" t="s">
        <v>9</v>
      </c>
      <c r="EL1158" s="1" t="s">
        <v>9</v>
      </c>
      <c r="EM1158" s="1" t="s">
        <v>8</v>
      </c>
      <c r="EN1158" s="1" t="s">
        <v>8</v>
      </c>
    </row>
    <row r="1159" spans="131:144">
      <c r="EA1159">
        <v>4</v>
      </c>
      <c r="EB1159" s="1" t="s">
        <v>331</v>
      </c>
      <c r="EC1159" s="1" t="s">
        <v>280</v>
      </c>
      <c r="ED1159" s="1" t="s">
        <v>223</v>
      </c>
      <c r="EE1159" s="1" t="s">
        <v>9</v>
      </c>
      <c r="EF1159" s="1" t="s">
        <v>8</v>
      </c>
      <c r="EG1159" s="1" t="s">
        <v>8</v>
      </c>
      <c r="EH1159" s="1" t="s">
        <v>8</v>
      </c>
      <c r="EI1159" s="1" t="s">
        <v>12</v>
      </c>
      <c r="EJ1159" s="1" t="s">
        <v>1</v>
      </c>
      <c r="EK1159" s="1" t="s">
        <v>9</v>
      </c>
      <c r="EL1159" s="1" t="s">
        <v>9</v>
      </c>
      <c r="EM1159" s="1" t="s">
        <v>8</v>
      </c>
      <c r="EN1159" s="1" t="s">
        <v>8</v>
      </c>
    </row>
    <row r="1160" spans="131:144">
      <c r="EA1160">
        <v>4</v>
      </c>
      <c r="EB1160" s="1" t="s">
        <v>331</v>
      </c>
      <c r="EC1160" s="1" t="s">
        <v>379</v>
      </c>
      <c r="ED1160" s="1" t="s">
        <v>223</v>
      </c>
      <c r="EE1160" s="1" t="s">
        <v>9</v>
      </c>
      <c r="EF1160" s="1" t="s">
        <v>8</v>
      </c>
      <c r="EG1160" s="1" t="s">
        <v>8</v>
      </c>
      <c r="EH1160" s="1" t="s">
        <v>8</v>
      </c>
      <c r="EI1160" s="1" t="s">
        <v>12</v>
      </c>
      <c r="EJ1160" s="1" t="s">
        <v>1</v>
      </c>
      <c r="EK1160" s="1" t="s">
        <v>9</v>
      </c>
      <c r="EL1160" s="1" t="s">
        <v>9</v>
      </c>
      <c r="EM1160" s="1" t="s">
        <v>8</v>
      </c>
      <c r="EN1160" s="1" t="s">
        <v>8</v>
      </c>
    </row>
    <row r="1161" spans="131:144">
      <c r="EA1161">
        <v>4</v>
      </c>
      <c r="EB1161" s="1" t="s">
        <v>331</v>
      </c>
      <c r="EC1161" s="1" t="s">
        <v>381</v>
      </c>
      <c r="ED1161" s="1" t="s">
        <v>223</v>
      </c>
      <c r="EE1161" s="1" t="s">
        <v>9</v>
      </c>
      <c r="EF1161" s="1" t="s">
        <v>8</v>
      </c>
      <c r="EG1161" s="1" t="s">
        <v>8</v>
      </c>
      <c r="EH1161" s="1" t="s">
        <v>8</v>
      </c>
      <c r="EI1161" s="1" t="s">
        <v>12</v>
      </c>
      <c r="EJ1161" s="1" t="s">
        <v>1</v>
      </c>
      <c r="EK1161" s="1" t="s">
        <v>9</v>
      </c>
      <c r="EL1161" s="1" t="s">
        <v>9</v>
      </c>
      <c r="EM1161" s="1" t="s">
        <v>8</v>
      </c>
      <c r="EN1161" s="1" t="s">
        <v>8</v>
      </c>
    </row>
    <row r="1162" spans="131:144">
      <c r="EA1162">
        <v>4</v>
      </c>
      <c r="EB1162" s="1" t="s">
        <v>331</v>
      </c>
      <c r="EC1162" s="1" t="s">
        <v>383</v>
      </c>
      <c r="ED1162" s="1" t="s">
        <v>223</v>
      </c>
      <c r="EE1162" s="1" t="s">
        <v>9</v>
      </c>
      <c r="EF1162" s="1" t="s">
        <v>8</v>
      </c>
      <c r="EG1162" s="1" t="s">
        <v>8</v>
      </c>
      <c r="EH1162" s="1" t="s">
        <v>8</v>
      </c>
      <c r="EI1162" s="1" t="s">
        <v>12</v>
      </c>
      <c r="EJ1162" s="1" t="s">
        <v>1</v>
      </c>
      <c r="EK1162" s="1" t="s">
        <v>9</v>
      </c>
      <c r="EL1162" s="1" t="s">
        <v>9</v>
      </c>
      <c r="EM1162" s="1" t="s">
        <v>8</v>
      </c>
      <c r="EN1162" s="1" t="s">
        <v>8</v>
      </c>
    </row>
    <row r="1163" spans="131:144">
      <c r="EA1163">
        <v>4</v>
      </c>
      <c r="EB1163" s="1" t="s">
        <v>331</v>
      </c>
      <c r="EC1163" s="1" t="s">
        <v>385</v>
      </c>
      <c r="ED1163" s="1" t="s">
        <v>223</v>
      </c>
      <c r="EE1163" s="1" t="s">
        <v>9</v>
      </c>
      <c r="EF1163" s="1" t="s">
        <v>8</v>
      </c>
      <c r="EG1163" s="1" t="s">
        <v>8</v>
      </c>
      <c r="EH1163" s="1" t="s">
        <v>8</v>
      </c>
      <c r="EI1163" s="1" t="s">
        <v>12</v>
      </c>
      <c r="EJ1163" s="1" t="s">
        <v>1</v>
      </c>
      <c r="EK1163" s="1" t="s">
        <v>9</v>
      </c>
      <c r="EL1163" s="1" t="s">
        <v>9</v>
      </c>
      <c r="EM1163" s="1" t="s">
        <v>8</v>
      </c>
      <c r="EN1163" s="1" t="s">
        <v>8</v>
      </c>
    </row>
    <row r="1164" spans="131:144">
      <c r="EA1164">
        <v>4</v>
      </c>
      <c r="EB1164" s="1" t="s">
        <v>332</v>
      </c>
      <c r="EC1164" s="1" t="s">
        <v>280</v>
      </c>
      <c r="ED1164" s="1" t="s">
        <v>223</v>
      </c>
      <c r="EE1164" s="1" t="s">
        <v>9</v>
      </c>
      <c r="EF1164" s="1" t="s">
        <v>8</v>
      </c>
      <c r="EG1164" s="1" t="s">
        <v>8</v>
      </c>
      <c r="EH1164" s="1" t="s">
        <v>8</v>
      </c>
      <c r="EI1164" s="1" t="s">
        <v>12</v>
      </c>
      <c r="EJ1164" s="1" t="s">
        <v>1</v>
      </c>
      <c r="EK1164" s="1" t="s">
        <v>9</v>
      </c>
      <c r="EL1164" s="1" t="s">
        <v>9</v>
      </c>
      <c r="EM1164" s="1" t="s">
        <v>8</v>
      </c>
      <c r="EN1164" s="1" t="s">
        <v>8</v>
      </c>
    </row>
    <row r="1165" spans="131:144">
      <c r="EA1165">
        <v>4</v>
      </c>
      <c r="EB1165" s="1" t="s">
        <v>332</v>
      </c>
      <c r="EC1165" s="1" t="s">
        <v>379</v>
      </c>
      <c r="ED1165" s="1" t="s">
        <v>223</v>
      </c>
      <c r="EE1165" s="1" t="s">
        <v>9</v>
      </c>
      <c r="EF1165" s="1" t="s">
        <v>8</v>
      </c>
      <c r="EG1165" s="1" t="s">
        <v>8</v>
      </c>
      <c r="EH1165" s="1" t="s">
        <v>8</v>
      </c>
      <c r="EI1165" s="1" t="s">
        <v>12</v>
      </c>
      <c r="EJ1165" s="1" t="s">
        <v>1</v>
      </c>
      <c r="EK1165" s="1" t="s">
        <v>9</v>
      </c>
      <c r="EL1165" s="1" t="s">
        <v>9</v>
      </c>
      <c r="EM1165" s="1" t="s">
        <v>8</v>
      </c>
      <c r="EN1165" s="1" t="s">
        <v>8</v>
      </c>
    </row>
    <row r="1166" spans="131:144">
      <c r="EA1166">
        <v>4</v>
      </c>
      <c r="EB1166" s="1" t="s">
        <v>332</v>
      </c>
      <c r="EC1166" s="1" t="s">
        <v>381</v>
      </c>
      <c r="ED1166" s="1" t="s">
        <v>223</v>
      </c>
      <c r="EE1166" s="1" t="s">
        <v>9</v>
      </c>
      <c r="EF1166" s="1" t="s">
        <v>8</v>
      </c>
      <c r="EG1166" s="1" t="s">
        <v>8</v>
      </c>
      <c r="EH1166" s="1" t="s">
        <v>8</v>
      </c>
      <c r="EI1166" s="1" t="s">
        <v>12</v>
      </c>
      <c r="EJ1166" s="1" t="s">
        <v>1</v>
      </c>
      <c r="EK1166" s="1" t="s">
        <v>9</v>
      </c>
      <c r="EL1166" s="1" t="s">
        <v>9</v>
      </c>
      <c r="EM1166" s="1" t="s">
        <v>8</v>
      </c>
      <c r="EN1166" s="1" t="s">
        <v>8</v>
      </c>
    </row>
    <row r="1167" spans="131:144">
      <c r="EA1167">
        <v>4</v>
      </c>
      <c r="EB1167" s="1" t="s">
        <v>332</v>
      </c>
      <c r="EC1167" s="1" t="s">
        <v>383</v>
      </c>
      <c r="ED1167" s="1" t="s">
        <v>223</v>
      </c>
      <c r="EE1167" s="1" t="s">
        <v>9</v>
      </c>
      <c r="EF1167" s="1" t="s">
        <v>8</v>
      </c>
      <c r="EG1167" s="1" t="s">
        <v>8</v>
      </c>
      <c r="EH1167" s="1" t="s">
        <v>8</v>
      </c>
      <c r="EI1167" s="1" t="s">
        <v>12</v>
      </c>
      <c r="EJ1167" s="1" t="s">
        <v>1</v>
      </c>
      <c r="EK1167" s="1" t="s">
        <v>9</v>
      </c>
      <c r="EL1167" s="1" t="s">
        <v>9</v>
      </c>
      <c r="EM1167" s="1" t="s">
        <v>8</v>
      </c>
      <c r="EN1167" s="1" t="s">
        <v>8</v>
      </c>
    </row>
    <row r="1168" spans="131:144">
      <c r="EA1168">
        <v>4</v>
      </c>
      <c r="EB1168" s="1" t="s">
        <v>332</v>
      </c>
      <c r="EC1168" s="1" t="s">
        <v>385</v>
      </c>
      <c r="ED1168" s="1" t="s">
        <v>223</v>
      </c>
      <c r="EE1168" s="1" t="s">
        <v>9</v>
      </c>
      <c r="EF1168" s="1" t="s">
        <v>8</v>
      </c>
      <c r="EG1168" s="1" t="s">
        <v>8</v>
      </c>
      <c r="EH1168" s="1" t="s">
        <v>8</v>
      </c>
      <c r="EI1168" s="1" t="s">
        <v>12</v>
      </c>
      <c r="EJ1168" s="1" t="s">
        <v>1</v>
      </c>
      <c r="EK1168" s="1" t="s">
        <v>9</v>
      </c>
      <c r="EL1168" s="1" t="s">
        <v>9</v>
      </c>
      <c r="EM1168" s="1" t="s">
        <v>8</v>
      </c>
      <c r="EN1168" s="1" t="s">
        <v>8</v>
      </c>
    </row>
    <row r="1169" spans="131:144">
      <c r="EA1169">
        <v>4</v>
      </c>
      <c r="EB1169" s="1" t="s">
        <v>333</v>
      </c>
      <c r="EC1169" s="1" t="s">
        <v>280</v>
      </c>
      <c r="ED1169" s="1" t="s">
        <v>223</v>
      </c>
      <c r="EE1169" s="1" t="s">
        <v>9</v>
      </c>
      <c r="EF1169" s="1" t="s">
        <v>8</v>
      </c>
      <c r="EG1169" s="1" t="s">
        <v>8</v>
      </c>
      <c r="EH1169" s="1" t="s">
        <v>8</v>
      </c>
      <c r="EI1169" s="1" t="s">
        <v>12</v>
      </c>
      <c r="EJ1169" s="1" t="s">
        <v>1</v>
      </c>
      <c r="EK1169" s="1" t="s">
        <v>9</v>
      </c>
      <c r="EL1169" s="1" t="s">
        <v>9</v>
      </c>
      <c r="EM1169" s="1" t="s">
        <v>8</v>
      </c>
      <c r="EN1169" s="1" t="s">
        <v>8</v>
      </c>
    </row>
    <row r="1170" spans="131:144">
      <c r="EA1170">
        <v>4</v>
      </c>
      <c r="EB1170" s="1" t="s">
        <v>333</v>
      </c>
      <c r="EC1170" s="1" t="s">
        <v>379</v>
      </c>
      <c r="ED1170" s="1" t="s">
        <v>223</v>
      </c>
      <c r="EE1170" s="1" t="s">
        <v>9</v>
      </c>
      <c r="EF1170" s="1" t="s">
        <v>8</v>
      </c>
      <c r="EG1170" s="1" t="s">
        <v>8</v>
      </c>
      <c r="EH1170" s="1" t="s">
        <v>8</v>
      </c>
      <c r="EI1170" s="1" t="s">
        <v>12</v>
      </c>
      <c r="EJ1170" s="1" t="s">
        <v>1</v>
      </c>
      <c r="EK1170" s="1" t="s">
        <v>9</v>
      </c>
      <c r="EL1170" s="1" t="s">
        <v>9</v>
      </c>
      <c r="EM1170" s="1" t="s">
        <v>8</v>
      </c>
      <c r="EN1170" s="1" t="s">
        <v>8</v>
      </c>
    </row>
    <row r="1171" spans="131:144">
      <c r="EA1171">
        <v>4</v>
      </c>
      <c r="EB1171" s="1" t="s">
        <v>333</v>
      </c>
      <c r="EC1171" s="1" t="s">
        <v>381</v>
      </c>
      <c r="ED1171" s="1" t="s">
        <v>223</v>
      </c>
      <c r="EE1171" s="1" t="s">
        <v>9</v>
      </c>
      <c r="EF1171" s="1" t="s">
        <v>8</v>
      </c>
      <c r="EG1171" s="1" t="s">
        <v>8</v>
      </c>
      <c r="EH1171" s="1" t="s">
        <v>8</v>
      </c>
      <c r="EI1171" s="1" t="s">
        <v>12</v>
      </c>
      <c r="EJ1171" s="1" t="s">
        <v>1</v>
      </c>
      <c r="EK1171" s="1" t="s">
        <v>9</v>
      </c>
      <c r="EL1171" s="1" t="s">
        <v>9</v>
      </c>
      <c r="EM1171" s="1" t="s">
        <v>8</v>
      </c>
      <c r="EN1171" s="1" t="s">
        <v>8</v>
      </c>
    </row>
    <row r="1172" spans="131:144">
      <c r="EA1172">
        <v>4</v>
      </c>
      <c r="EB1172" s="1" t="s">
        <v>333</v>
      </c>
      <c r="EC1172" s="1" t="s">
        <v>383</v>
      </c>
      <c r="ED1172" s="1" t="s">
        <v>223</v>
      </c>
      <c r="EE1172" s="1" t="s">
        <v>9</v>
      </c>
      <c r="EF1172" s="1" t="s">
        <v>8</v>
      </c>
      <c r="EG1172" s="1" t="s">
        <v>8</v>
      </c>
      <c r="EH1172" s="1" t="s">
        <v>8</v>
      </c>
      <c r="EI1172" s="1" t="s">
        <v>12</v>
      </c>
      <c r="EJ1172" s="1" t="s">
        <v>1</v>
      </c>
      <c r="EK1172" s="1" t="s">
        <v>9</v>
      </c>
      <c r="EL1172" s="1" t="s">
        <v>9</v>
      </c>
      <c r="EM1172" s="1" t="s">
        <v>8</v>
      </c>
      <c r="EN1172" s="1" t="s">
        <v>8</v>
      </c>
    </row>
    <row r="1173" spans="131:144">
      <c r="EA1173">
        <v>4</v>
      </c>
      <c r="EB1173" s="1" t="s">
        <v>333</v>
      </c>
      <c r="EC1173" s="1" t="s">
        <v>385</v>
      </c>
      <c r="ED1173" s="1" t="s">
        <v>223</v>
      </c>
      <c r="EE1173" s="1" t="s">
        <v>9</v>
      </c>
      <c r="EF1173" s="1" t="s">
        <v>8</v>
      </c>
      <c r="EG1173" s="1" t="s">
        <v>8</v>
      </c>
      <c r="EH1173" s="1" t="s">
        <v>8</v>
      </c>
      <c r="EI1173" s="1" t="s">
        <v>12</v>
      </c>
      <c r="EJ1173" s="1" t="s">
        <v>1</v>
      </c>
      <c r="EK1173" s="1" t="s">
        <v>9</v>
      </c>
      <c r="EL1173" s="1" t="s">
        <v>9</v>
      </c>
      <c r="EM1173" s="1" t="s">
        <v>8</v>
      </c>
      <c r="EN1173" s="1" t="s">
        <v>8</v>
      </c>
    </row>
    <row r="1174" spans="131:144">
      <c r="EA1174">
        <v>4</v>
      </c>
      <c r="EB1174" s="1" t="s">
        <v>334</v>
      </c>
      <c r="EC1174" s="1" t="s">
        <v>280</v>
      </c>
      <c r="ED1174" s="1" t="s">
        <v>223</v>
      </c>
      <c r="EE1174" s="1" t="s">
        <v>9</v>
      </c>
      <c r="EF1174" s="1" t="s">
        <v>8</v>
      </c>
      <c r="EG1174" s="1" t="s">
        <v>8</v>
      </c>
      <c r="EH1174" s="1" t="s">
        <v>8</v>
      </c>
      <c r="EI1174" s="1" t="s">
        <v>12</v>
      </c>
      <c r="EJ1174" s="1" t="s">
        <v>1</v>
      </c>
      <c r="EK1174" s="1" t="s">
        <v>9</v>
      </c>
      <c r="EL1174" s="1" t="s">
        <v>9</v>
      </c>
      <c r="EM1174" s="1" t="s">
        <v>8</v>
      </c>
      <c r="EN1174" s="1" t="s">
        <v>8</v>
      </c>
    </row>
    <row r="1175" spans="131:144">
      <c r="EA1175">
        <v>4</v>
      </c>
      <c r="EB1175" s="1" t="s">
        <v>334</v>
      </c>
      <c r="EC1175" s="1" t="s">
        <v>379</v>
      </c>
      <c r="ED1175" s="1" t="s">
        <v>223</v>
      </c>
      <c r="EE1175" s="1" t="s">
        <v>9</v>
      </c>
      <c r="EF1175" s="1" t="s">
        <v>8</v>
      </c>
      <c r="EG1175" s="1" t="s">
        <v>8</v>
      </c>
      <c r="EH1175" s="1" t="s">
        <v>8</v>
      </c>
      <c r="EI1175" s="1" t="s">
        <v>12</v>
      </c>
      <c r="EJ1175" s="1" t="s">
        <v>1</v>
      </c>
      <c r="EK1175" s="1" t="s">
        <v>9</v>
      </c>
      <c r="EL1175" s="1" t="s">
        <v>9</v>
      </c>
      <c r="EM1175" s="1" t="s">
        <v>8</v>
      </c>
      <c r="EN1175" s="1" t="s">
        <v>8</v>
      </c>
    </row>
    <row r="1176" spans="131:144">
      <c r="EA1176">
        <v>4</v>
      </c>
      <c r="EB1176" s="1" t="s">
        <v>334</v>
      </c>
      <c r="EC1176" s="1" t="s">
        <v>381</v>
      </c>
      <c r="ED1176" s="1" t="s">
        <v>223</v>
      </c>
      <c r="EE1176" s="1" t="s">
        <v>9</v>
      </c>
      <c r="EF1176" s="1" t="s">
        <v>8</v>
      </c>
      <c r="EG1176" s="1" t="s">
        <v>8</v>
      </c>
      <c r="EH1176" s="1" t="s">
        <v>8</v>
      </c>
      <c r="EI1176" s="1" t="s">
        <v>12</v>
      </c>
      <c r="EJ1176" s="1" t="s">
        <v>1</v>
      </c>
      <c r="EK1176" s="1" t="s">
        <v>9</v>
      </c>
      <c r="EL1176" s="1" t="s">
        <v>9</v>
      </c>
      <c r="EM1176" s="1" t="s">
        <v>8</v>
      </c>
      <c r="EN1176" s="1" t="s">
        <v>8</v>
      </c>
    </row>
    <row r="1177" spans="131:144">
      <c r="EA1177">
        <v>4</v>
      </c>
      <c r="EB1177" s="1" t="s">
        <v>334</v>
      </c>
      <c r="EC1177" s="1" t="s">
        <v>383</v>
      </c>
      <c r="ED1177" s="1" t="s">
        <v>223</v>
      </c>
      <c r="EE1177" s="1" t="s">
        <v>9</v>
      </c>
      <c r="EF1177" s="1" t="s">
        <v>8</v>
      </c>
      <c r="EG1177" s="1" t="s">
        <v>8</v>
      </c>
      <c r="EH1177" s="1" t="s">
        <v>8</v>
      </c>
      <c r="EI1177" s="1" t="s">
        <v>12</v>
      </c>
      <c r="EJ1177" s="1" t="s">
        <v>1</v>
      </c>
      <c r="EK1177" s="1" t="s">
        <v>9</v>
      </c>
      <c r="EL1177" s="1" t="s">
        <v>9</v>
      </c>
      <c r="EM1177" s="1" t="s">
        <v>8</v>
      </c>
      <c r="EN1177" s="1" t="s">
        <v>8</v>
      </c>
    </row>
    <row r="1178" spans="131:144">
      <c r="EA1178">
        <v>4</v>
      </c>
      <c r="EB1178" s="1" t="s">
        <v>334</v>
      </c>
      <c r="EC1178" s="1" t="s">
        <v>385</v>
      </c>
      <c r="ED1178" s="1" t="s">
        <v>223</v>
      </c>
      <c r="EE1178" s="1" t="s">
        <v>9</v>
      </c>
      <c r="EF1178" s="1" t="s">
        <v>8</v>
      </c>
      <c r="EG1178" s="1" t="s">
        <v>8</v>
      </c>
      <c r="EH1178" s="1" t="s">
        <v>8</v>
      </c>
      <c r="EI1178" s="1" t="s">
        <v>12</v>
      </c>
      <c r="EJ1178" s="1" t="s">
        <v>1</v>
      </c>
      <c r="EK1178" s="1" t="s">
        <v>9</v>
      </c>
      <c r="EL1178" s="1" t="s">
        <v>9</v>
      </c>
      <c r="EM1178" s="1" t="s">
        <v>8</v>
      </c>
      <c r="EN1178" s="1" t="s">
        <v>8</v>
      </c>
    </row>
    <row r="1179" spans="131:144">
      <c r="EA1179">
        <v>4</v>
      </c>
      <c r="EB1179" s="1" t="s">
        <v>335</v>
      </c>
      <c r="EC1179" s="1" t="s">
        <v>280</v>
      </c>
      <c r="ED1179" s="1" t="s">
        <v>223</v>
      </c>
      <c r="EE1179" s="1" t="s">
        <v>9</v>
      </c>
      <c r="EF1179" s="1" t="s">
        <v>1</v>
      </c>
      <c r="EG1179" s="1" t="s">
        <v>8</v>
      </c>
      <c r="EH1179" s="1" t="s">
        <v>8</v>
      </c>
      <c r="EI1179" s="1" t="s">
        <v>12</v>
      </c>
      <c r="EJ1179" s="1" t="s">
        <v>1</v>
      </c>
      <c r="EK1179" s="1" t="s">
        <v>9</v>
      </c>
      <c r="EL1179" s="1" t="s">
        <v>9</v>
      </c>
      <c r="EM1179" s="1" t="s">
        <v>8</v>
      </c>
      <c r="EN1179" s="1" t="s">
        <v>8</v>
      </c>
    </row>
    <row r="1180" spans="131:144">
      <c r="EA1180">
        <v>4</v>
      </c>
      <c r="EB1180" s="1" t="s">
        <v>335</v>
      </c>
      <c r="EC1180" s="1" t="s">
        <v>379</v>
      </c>
      <c r="ED1180" s="1" t="s">
        <v>223</v>
      </c>
      <c r="EE1180" s="1" t="s">
        <v>9</v>
      </c>
      <c r="EF1180" s="1" t="s">
        <v>1</v>
      </c>
      <c r="EG1180" s="1" t="s">
        <v>8</v>
      </c>
      <c r="EH1180" s="1" t="s">
        <v>8</v>
      </c>
      <c r="EI1180" s="1" t="s">
        <v>12</v>
      </c>
      <c r="EJ1180" s="1" t="s">
        <v>1</v>
      </c>
      <c r="EK1180" s="1" t="s">
        <v>9</v>
      </c>
      <c r="EL1180" s="1" t="s">
        <v>9</v>
      </c>
      <c r="EM1180" s="1" t="s">
        <v>8</v>
      </c>
      <c r="EN1180" s="1" t="s">
        <v>8</v>
      </c>
    </row>
    <row r="1181" spans="131:144">
      <c r="EA1181">
        <v>4</v>
      </c>
      <c r="EB1181" s="1" t="s">
        <v>335</v>
      </c>
      <c r="EC1181" s="1" t="s">
        <v>381</v>
      </c>
      <c r="ED1181" s="1" t="s">
        <v>223</v>
      </c>
      <c r="EE1181" s="1" t="s">
        <v>9</v>
      </c>
      <c r="EF1181" s="1" t="s">
        <v>1</v>
      </c>
      <c r="EG1181" s="1" t="s">
        <v>8</v>
      </c>
      <c r="EH1181" s="1" t="s">
        <v>8</v>
      </c>
      <c r="EI1181" s="1" t="s">
        <v>12</v>
      </c>
      <c r="EJ1181" s="1" t="s">
        <v>1</v>
      </c>
      <c r="EK1181" s="1" t="s">
        <v>9</v>
      </c>
      <c r="EL1181" s="1" t="s">
        <v>9</v>
      </c>
      <c r="EM1181" s="1" t="s">
        <v>8</v>
      </c>
      <c r="EN1181" s="1" t="s">
        <v>8</v>
      </c>
    </row>
    <row r="1182" spans="131:144">
      <c r="EA1182">
        <v>4</v>
      </c>
      <c r="EB1182" s="1" t="s">
        <v>335</v>
      </c>
      <c r="EC1182" s="1" t="s">
        <v>383</v>
      </c>
      <c r="ED1182" s="1" t="s">
        <v>223</v>
      </c>
      <c r="EE1182" s="1" t="s">
        <v>9</v>
      </c>
      <c r="EF1182" s="1" t="s">
        <v>1</v>
      </c>
      <c r="EG1182" s="1" t="s">
        <v>8</v>
      </c>
      <c r="EH1182" s="1" t="s">
        <v>8</v>
      </c>
      <c r="EI1182" s="1" t="s">
        <v>12</v>
      </c>
      <c r="EJ1182" s="1" t="s">
        <v>1</v>
      </c>
      <c r="EK1182" s="1" t="s">
        <v>9</v>
      </c>
      <c r="EL1182" s="1" t="s">
        <v>9</v>
      </c>
      <c r="EM1182" s="1" t="s">
        <v>8</v>
      </c>
      <c r="EN1182" s="1" t="s">
        <v>8</v>
      </c>
    </row>
    <row r="1183" spans="131:144">
      <c r="EA1183">
        <v>4</v>
      </c>
      <c r="EB1183" s="1" t="s">
        <v>335</v>
      </c>
      <c r="EC1183" s="1" t="s">
        <v>385</v>
      </c>
      <c r="ED1183" s="1" t="s">
        <v>223</v>
      </c>
      <c r="EE1183" s="1" t="s">
        <v>9</v>
      </c>
      <c r="EF1183" s="1" t="s">
        <v>1</v>
      </c>
      <c r="EG1183" s="1" t="s">
        <v>8</v>
      </c>
      <c r="EH1183" s="1" t="s">
        <v>8</v>
      </c>
      <c r="EI1183" s="1" t="s">
        <v>12</v>
      </c>
      <c r="EJ1183" s="1" t="s">
        <v>1</v>
      </c>
      <c r="EK1183" s="1" t="s">
        <v>9</v>
      </c>
      <c r="EL1183" s="1" t="s">
        <v>9</v>
      </c>
      <c r="EM1183" s="1" t="s">
        <v>8</v>
      </c>
      <c r="EN1183" s="1" t="s">
        <v>8</v>
      </c>
    </row>
    <row r="1184" spans="131:144">
      <c r="EA1184">
        <v>4</v>
      </c>
      <c r="EB1184" s="1" t="s">
        <v>336</v>
      </c>
      <c r="EC1184" s="1" t="s">
        <v>280</v>
      </c>
      <c r="ED1184" s="1" t="s">
        <v>223</v>
      </c>
      <c r="EE1184" s="1" t="s">
        <v>9</v>
      </c>
      <c r="EF1184" s="1" t="s">
        <v>1</v>
      </c>
      <c r="EG1184" s="1" t="s">
        <v>8</v>
      </c>
      <c r="EH1184" s="1" t="s">
        <v>8</v>
      </c>
      <c r="EI1184" s="1" t="s">
        <v>12</v>
      </c>
      <c r="EJ1184" s="1" t="s">
        <v>1</v>
      </c>
      <c r="EK1184" s="1" t="s">
        <v>9</v>
      </c>
      <c r="EL1184" s="1" t="s">
        <v>9</v>
      </c>
      <c r="EM1184" s="1" t="s">
        <v>8</v>
      </c>
      <c r="EN1184" s="1" t="s">
        <v>8</v>
      </c>
    </row>
    <row r="1185" spans="131:144">
      <c r="EA1185">
        <v>4</v>
      </c>
      <c r="EB1185" s="1" t="s">
        <v>336</v>
      </c>
      <c r="EC1185" s="1" t="s">
        <v>379</v>
      </c>
      <c r="ED1185" s="1" t="s">
        <v>223</v>
      </c>
      <c r="EE1185" s="1" t="s">
        <v>9</v>
      </c>
      <c r="EF1185" s="1" t="s">
        <v>1</v>
      </c>
      <c r="EG1185" s="1" t="s">
        <v>8</v>
      </c>
      <c r="EH1185" s="1" t="s">
        <v>8</v>
      </c>
      <c r="EI1185" s="1" t="s">
        <v>12</v>
      </c>
      <c r="EJ1185" s="1" t="s">
        <v>1</v>
      </c>
      <c r="EK1185" s="1" t="s">
        <v>9</v>
      </c>
      <c r="EL1185" s="1" t="s">
        <v>9</v>
      </c>
      <c r="EM1185" s="1" t="s">
        <v>8</v>
      </c>
      <c r="EN1185" s="1" t="s">
        <v>8</v>
      </c>
    </row>
    <row r="1186" spans="131:144">
      <c r="EA1186">
        <v>4</v>
      </c>
      <c r="EB1186" s="1" t="s">
        <v>336</v>
      </c>
      <c r="EC1186" s="1" t="s">
        <v>381</v>
      </c>
      <c r="ED1186" s="1" t="s">
        <v>223</v>
      </c>
      <c r="EE1186" s="1" t="s">
        <v>9</v>
      </c>
      <c r="EF1186" s="1" t="s">
        <v>1</v>
      </c>
      <c r="EG1186" s="1" t="s">
        <v>8</v>
      </c>
      <c r="EH1186" s="1" t="s">
        <v>8</v>
      </c>
      <c r="EI1186" s="1" t="s">
        <v>12</v>
      </c>
      <c r="EJ1186" s="1" t="s">
        <v>1</v>
      </c>
      <c r="EK1186" s="1" t="s">
        <v>9</v>
      </c>
      <c r="EL1186" s="1" t="s">
        <v>9</v>
      </c>
      <c r="EM1186" s="1" t="s">
        <v>8</v>
      </c>
      <c r="EN1186" s="1" t="s">
        <v>8</v>
      </c>
    </row>
    <row r="1187" spans="131:144">
      <c r="EA1187">
        <v>4</v>
      </c>
      <c r="EB1187" s="1" t="s">
        <v>336</v>
      </c>
      <c r="EC1187" s="1" t="s">
        <v>383</v>
      </c>
      <c r="ED1187" s="1" t="s">
        <v>223</v>
      </c>
      <c r="EE1187" s="1" t="s">
        <v>9</v>
      </c>
      <c r="EF1187" s="1" t="s">
        <v>1</v>
      </c>
      <c r="EG1187" s="1" t="s">
        <v>8</v>
      </c>
      <c r="EH1187" s="1" t="s">
        <v>8</v>
      </c>
      <c r="EI1187" s="1" t="s">
        <v>12</v>
      </c>
      <c r="EJ1187" s="1" t="s">
        <v>1</v>
      </c>
      <c r="EK1187" s="1" t="s">
        <v>9</v>
      </c>
      <c r="EL1187" s="1" t="s">
        <v>9</v>
      </c>
      <c r="EM1187" s="1" t="s">
        <v>8</v>
      </c>
      <c r="EN1187" s="1" t="s">
        <v>8</v>
      </c>
    </row>
    <row r="1188" spans="131:144">
      <c r="EA1188">
        <v>4</v>
      </c>
      <c r="EB1188" s="1" t="s">
        <v>336</v>
      </c>
      <c r="EC1188" s="1" t="s">
        <v>385</v>
      </c>
      <c r="ED1188" s="1" t="s">
        <v>223</v>
      </c>
      <c r="EE1188" s="1" t="s">
        <v>9</v>
      </c>
      <c r="EF1188" s="1" t="s">
        <v>1</v>
      </c>
      <c r="EG1188" s="1" t="s">
        <v>8</v>
      </c>
      <c r="EH1188" s="1" t="s">
        <v>8</v>
      </c>
      <c r="EI1188" s="1" t="s">
        <v>12</v>
      </c>
      <c r="EJ1188" s="1" t="s">
        <v>1</v>
      </c>
      <c r="EK1188" s="1" t="s">
        <v>9</v>
      </c>
      <c r="EL1188" s="1" t="s">
        <v>9</v>
      </c>
      <c r="EM1188" s="1" t="s">
        <v>8</v>
      </c>
      <c r="EN1188" s="1" t="s">
        <v>8</v>
      </c>
    </row>
    <row r="1189" spans="131:144">
      <c r="EA1189">
        <v>4</v>
      </c>
      <c r="EB1189" s="1" t="s">
        <v>337</v>
      </c>
      <c r="EC1189" s="1" t="s">
        <v>280</v>
      </c>
      <c r="ED1189" s="1" t="s">
        <v>8</v>
      </c>
      <c r="EE1189" s="1" t="s">
        <v>9</v>
      </c>
      <c r="EF1189" s="1" t="s">
        <v>8</v>
      </c>
      <c r="EG1189" s="1" t="s">
        <v>8</v>
      </c>
      <c r="EH1189" s="1" t="s">
        <v>8</v>
      </c>
      <c r="EI1189" s="1" t="s">
        <v>12</v>
      </c>
      <c r="EJ1189" s="1" t="s">
        <v>1</v>
      </c>
      <c r="EK1189" s="1" t="s">
        <v>9</v>
      </c>
      <c r="EL1189" s="1" t="s">
        <v>9</v>
      </c>
      <c r="EM1189" s="1" t="s">
        <v>8</v>
      </c>
      <c r="EN1189" s="1" t="s">
        <v>8</v>
      </c>
    </row>
    <row r="1190" spans="131:144">
      <c r="EA1190">
        <v>4</v>
      </c>
      <c r="EB1190" s="1" t="s">
        <v>337</v>
      </c>
      <c r="EC1190" s="1" t="s">
        <v>379</v>
      </c>
      <c r="ED1190" s="1" t="s">
        <v>8</v>
      </c>
      <c r="EE1190" s="1" t="s">
        <v>9</v>
      </c>
      <c r="EF1190" s="1" t="s">
        <v>8</v>
      </c>
      <c r="EG1190" s="1" t="s">
        <v>8</v>
      </c>
      <c r="EH1190" s="1" t="s">
        <v>8</v>
      </c>
      <c r="EI1190" s="1" t="s">
        <v>12</v>
      </c>
      <c r="EJ1190" s="1" t="s">
        <v>1</v>
      </c>
      <c r="EK1190" s="1" t="s">
        <v>9</v>
      </c>
      <c r="EL1190" s="1" t="s">
        <v>9</v>
      </c>
      <c r="EM1190" s="1" t="s">
        <v>8</v>
      </c>
      <c r="EN1190" s="1" t="s">
        <v>8</v>
      </c>
    </row>
    <row r="1191" spans="131:144">
      <c r="EA1191">
        <v>4</v>
      </c>
      <c r="EB1191" s="1" t="s">
        <v>337</v>
      </c>
      <c r="EC1191" s="1" t="s">
        <v>381</v>
      </c>
      <c r="ED1191" s="1" t="s">
        <v>8</v>
      </c>
      <c r="EE1191" s="1" t="s">
        <v>9</v>
      </c>
      <c r="EF1191" s="1" t="s">
        <v>8</v>
      </c>
      <c r="EG1191" s="1" t="s">
        <v>8</v>
      </c>
      <c r="EH1191" s="1" t="s">
        <v>8</v>
      </c>
      <c r="EI1191" s="1" t="s">
        <v>12</v>
      </c>
      <c r="EJ1191" s="1" t="s">
        <v>1</v>
      </c>
      <c r="EK1191" s="1" t="s">
        <v>9</v>
      </c>
      <c r="EL1191" s="1" t="s">
        <v>9</v>
      </c>
      <c r="EM1191" s="1" t="s">
        <v>8</v>
      </c>
      <c r="EN1191" s="1" t="s">
        <v>8</v>
      </c>
    </row>
    <row r="1192" spans="131:144">
      <c r="EA1192">
        <v>4</v>
      </c>
      <c r="EB1192" s="1" t="s">
        <v>337</v>
      </c>
      <c r="EC1192" s="1" t="s">
        <v>383</v>
      </c>
      <c r="ED1192" s="1" t="s">
        <v>8</v>
      </c>
      <c r="EE1192" s="1" t="s">
        <v>9</v>
      </c>
      <c r="EF1192" s="1" t="s">
        <v>8</v>
      </c>
      <c r="EG1192" s="1" t="s">
        <v>8</v>
      </c>
      <c r="EH1192" s="1" t="s">
        <v>8</v>
      </c>
      <c r="EI1192" s="1" t="s">
        <v>12</v>
      </c>
      <c r="EJ1192" s="1" t="s">
        <v>1</v>
      </c>
      <c r="EK1192" s="1" t="s">
        <v>9</v>
      </c>
      <c r="EL1192" s="1" t="s">
        <v>9</v>
      </c>
      <c r="EM1192" s="1" t="s">
        <v>8</v>
      </c>
      <c r="EN1192" s="1" t="s">
        <v>8</v>
      </c>
    </row>
    <row r="1193" spans="131:144">
      <c r="EA1193">
        <v>4</v>
      </c>
      <c r="EB1193" s="1" t="s">
        <v>337</v>
      </c>
      <c r="EC1193" s="1" t="s">
        <v>385</v>
      </c>
      <c r="ED1193" s="1" t="s">
        <v>8</v>
      </c>
      <c r="EE1193" s="1" t="s">
        <v>9</v>
      </c>
      <c r="EF1193" s="1" t="s">
        <v>8</v>
      </c>
      <c r="EG1193" s="1" t="s">
        <v>8</v>
      </c>
      <c r="EH1193" s="1" t="s">
        <v>8</v>
      </c>
      <c r="EI1193" s="1" t="s">
        <v>12</v>
      </c>
      <c r="EJ1193" s="1" t="s">
        <v>1</v>
      </c>
      <c r="EK1193" s="1" t="s">
        <v>9</v>
      </c>
      <c r="EL1193" s="1" t="s">
        <v>9</v>
      </c>
      <c r="EM1193" s="1" t="s">
        <v>8</v>
      </c>
      <c r="EN1193" s="1" t="s">
        <v>8</v>
      </c>
    </row>
    <row r="1194" spans="131:144">
      <c r="EA1194">
        <v>4</v>
      </c>
      <c r="EB1194" s="1" t="s">
        <v>338</v>
      </c>
      <c r="EC1194" s="1" t="s">
        <v>280</v>
      </c>
      <c r="ED1194" s="1" t="s">
        <v>223</v>
      </c>
      <c r="EE1194" s="1" t="s">
        <v>9</v>
      </c>
      <c r="EF1194" s="1" t="s">
        <v>8</v>
      </c>
      <c r="EG1194" s="1" t="s">
        <v>8</v>
      </c>
      <c r="EH1194" s="1" t="s">
        <v>8</v>
      </c>
      <c r="EI1194" s="1" t="s">
        <v>12</v>
      </c>
      <c r="EJ1194" s="1" t="s">
        <v>1</v>
      </c>
      <c r="EK1194" s="1" t="s">
        <v>9</v>
      </c>
      <c r="EL1194" s="1" t="s">
        <v>9</v>
      </c>
      <c r="EM1194" s="1" t="s">
        <v>8</v>
      </c>
      <c r="EN1194" s="1" t="s">
        <v>8</v>
      </c>
    </row>
    <row r="1195" spans="131:144">
      <c r="EA1195">
        <v>4</v>
      </c>
      <c r="EB1195" s="1" t="s">
        <v>338</v>
      </c>
      <c r="EC1195" s="1" t="s">
        <v>379</v>
      </c>
      <c r="ED1195" s="1" t="s">
        <v>223</v>
      </c>
      <c r="EE1195" s="1" t="s">
        <v>9</v>
      </c>
      <c r="EF1195" s="1" t="s">
        <v>8</v>
      </c>
      <c r="EG1195" s="1" t="s">
        <v>8</v>
      </c>
      <c r="EH1195" s="1" t="s">
        <v>8</v>
      </c>
      <c r="EI1195" s="1" t="s">
        <v>12</v>
      </c>
      <c r="EJ1195" s="1" t="s">
        <v>1</v>
      </c>
      <c r="EK1195" s="1" t="s">
        <v>9</v>
      </c>
      <c r="EL1195" s="1" t="s">
        <v>9</v>
      </c>
      <c r="EM1195" s="1" t="s">
        <v>8</v>
      </c>
      <c r="EN1195" s="1" t="s">
        <v>8</v>
      </c>
    </row>
    <row r="1196" spans="131:144">
      <c r="EA1196">
        <v>4</v>
      </c>
      <c r="EB1196" s="1" t="s">
        <v>338</v>
      </c>
      <c r="EC1196" s="1" t="s">
        <v>381</v>
      </c>
      <c r="ED1196" s="1" t="s">
        <v>223</v>
      </c>
      <c r="EE1196" s="1" t="s">
        <v>9</v>
      </c>
      <c r="EF1196" s="1" t="s">
        <v>8</v>
      </c>
      <c r="EG1196" s="1" t="s">
        <v>8</v>
      </c>
      <c r="EH1196" s="1" t="s">
        <v>8</v>
      </c>
      <c r="EI1196" s="1" t="s">
        <v>12</v>
      </c>
      <c r="EJ1196" s="1" t="s">
        <v>1</v>
      </c>
      <c r="EK1196" s="1" t="s">
        <v>9</v>
      </c>
      <c r="EL1196" s="1" t="s">
        <v>9</v>
      </c>
      <c r="EM1196" s="1" t="s">
        <v>8</v>
      </c>
      <c r="EN1196" s="1" t="s">
        <v>8</v>
      </c>
    </row>
    <row r="1197" spans="131:144">
      <c r="EA1197">
        <v>4</v>
      </c>
      <c r="EB1197" s="1" t="s">
        <v>338</v>
      </c>
      <c r="EC1197" s="1" t="s">
        <v>383</v>
      </c>
      <c r="ED1197" s="1" t="s">
        <v>223</v>
      </c>
      <c r="EE1197" s="1" t="s">
        <v>9</v>
      </c>
      <c r="EF1197" s="1" t="s">
        <v>8</v>
      </c>
      <c r="EG1197" s="1" t="s">
        <v>8</v>
      </c>
      <c r="EH1197" s="1" t="s">
        <v>8</v>
      </c>
      <c r="EI1197" s="1" t="s">
        <v>12</v>
      </c>
      <c r="EJ1197" s="1" t="s">
        <v>1</v>
      </c>
      <c r="EK1197" s="1" t="s">
        <v>9</v>
      </c>
      <c r="EL1197" s="1" t="s">
        <v>9</v>
      </c>
      <c r="EM1197" s="1" t="s">
        <v>8</v>
      </c>
      <c r="EN1197" s="1" t="s">
        <v>8</v>
      </c>
    </row>
    <row r="1198" spans="131:144">
      <c r="EA1198">
        <v>4</v>
      </c>
      <c r="EB1198" s="1" t="s">
        <v>338</v>
      </c>
      <c r="EC1198" s="1" t="s">
        <v>385</v>
      </c>
      <c r="ED1198" s="1" t="s">
        <v>223</v>
      </c>
      <c r="EE1198" s="1" t="s">
        <v>9</v>
      </c>
      <c r="EF1198" s="1" t="s">
        <v>8</v>
      </c>
      <c r="EG1198" s="1" t="s">
        <v>8</v>
      </c>
      <c r="EH1198" s="1" t="s">
        <v>8</v>
      </c>
      <c r="EI1198" s="1" t="s">
        <v>12</v>
      </c>
      <c r="EJ1198" s="1" t="s">
        <v>1</v>
      </c>
      <c r="EK1198" s="1" t="s">
        <v>9</v>
      </c>
      <c r="EL1198" s="1" t="s">
        <v>9</v>
      </c>
      <c r="EM1198" s="1" t="s">
        <v>8</v>
      </c>
      <c r="EN1198" s="1" t="s">
        <v>8</v>
      </c>
    </row>
    <row r="1199" spans="131:144">
      <c r="EA1199">
        <v>4</v>
      </c>
      <c r="EB1199" s="1" t="s">
        <v>339</v>
      </c>
      <c r="EC1199" s="1" t="s">
        <v>280</v>
      </c>
      <c r="ED1199" s="1" t="s">
        <v>223</v>
      </c>
      <c r="EE1199" s="1" t="s">
        <v>9</v>
      </c>
      <c r="EF1199" s="1" t="s">
        <v>8</v>
      </c>
      <c r="EG1199" s="1" t="s">
        <v>8</v>
      </c>
      <c r="EH1199" s="1" t="s">
        <v>8</v>
      </c>
      <c r="EI1199" s="1" t="s">
        <v>12</v>
      </c>
      <c r="EJ1199" s="1" t="s">
        <v>1</v>
      </c>
      <c r="EK1199" s="1" t="s">
        <v>9</v>
      </c>
      <c r="EL1199" s="1" t="s">
        <v>9</v>
      </c>
      <c r="EM1199" s="1" t="s">
        <v>8</v>
      </c>
      <c r="EN1199" s="1" t="s">
        <v>8</v>
      </c>
    </row>
    <row r="1200" spans="131:144">
      <c r="EA1200">
        <v>4</v>
      </c>
      <c r="EB1200" s="1" t="s">
        <v>339</v>
      </c>
      <c r="EC1200" s="1" t="s">
        <v>379</v>
      </c>
      <c r="ED1200" s="1" t="s">
        <v>223</v>
      </c>
      <c r="EE1200" s="1" t="s">
        <v>9</v>
      </c>
      <c r="EF1200" s="1" t="s">
        <v>8</v>
      </c>
      <c r="EG1200" s="1" t="s">
        <v>8</v>
      </c>
      <c r="EH1200" s="1" t="s">
        <v>8</v>
      </c>
      <c r="EI1200" s="1" t="s">
        <v>12</v>
      </c>
      <c r="EJ1200" s="1" t="s">
        <v>1</v>
      </c>
      <c r="EK1200" s="1" t="s">
        <v>9</v>
      </c>
      <c r="EL1200" s="1" t="s">
        <v>9</v>
      </c>
      <c r="EM1200" s="1" t="s">
        <v>8</v>
      </c>
      <c r="EN1200" s="1" t="s">
        <v>8</v>
      </c>
    </row>
    <row r="1201" spans="131:144">
      <c r="EA1201">
        <v>4</v>
      </c>
      <c r="EB1201" s="1" t="s">
        <v>339</v>
      </c>
      <c r="EC1201" s="1" t="s">
        <v>381</v>
      </c>
      <c r="ED1201" s="1" t="s">
        <v>223</v>
      </c>
      <c r="EE1201" s="1" t="s">
        <v>9</v>
      </c>
      <c r="EF1201" s="1" t="s">
        <v>8</v>
      </c>
      <c r="EG1201" s="1" t="s">
        <v>8</v>
      </c>
      <c r="EH1201" s="1" t="s">
        <v>8</v>
      </c>
      <c r="EI1201" s="1" t="s">
        <v>12</v>
      </c>
      <c r="EJ1201" s="1" t="s">
        <v>1</v>
      </c>
      <c r="EK1201" s="1" t="s">
        <v>9</v>
      </c>
      <c r="EL1201" s="1" t="s">
        <v>9</v>
      </c>
      <c r="EM1201" s="1" t="s">
        <v>8</v>
      </c>
      <c r="EN1201" s="1" t="s">
        <v>8</v>
      </c>
    </row>
    <row r="1202" spans="131:144">
      <c r="EA1202">
        <v>4</v>
      </c>
      <c r="EB1202" s="1" t="s">
        <v>339</v>
      </c>
      <c r="EC1202" s="1" t="s">
        <v>383</v>
      </c>
      <c r="ED1202" s="1" t="s">
        <v>223</v>
      </c>
      <c r="EE1202" s="1" t="s">
        <v>9</v>
      </c>
      <c r="EF1202" s="1" t="s">
        <v>8</v>
      </c>
      <c r="EG1202" s="1" t="s">
        <v>8</v>
      </c>
      <c r="EH1202" s="1" t="s">
        <v>8</v>
      </c>
      <c r="EI1202" s="1" t="s">
        <v>12</v>
      </c>
      <c r="EJ1202" s="1" t="s">
        <v>1</v>
      </c>
      <c r="EK1202" s="1" t="s">
        <v>9</v>
      </c>
      <c r="EL1202" s="1" t="s">
        <v>9</v>
      </c>
      <c r="EM1202" s="1" t="s">
        <v>8</v>
      </c>
      <c r="EN1202" s="1" t="s">
        <v>8</v>
      </c>
    </row>
    <row r="1203" spans="131:144">
      <c r="EA1203">
        <v>4</v>
      </c>
      <c r="EB1203" s="1" t="s">
        <v>339</v>
      </c>
      <c r="EC1203" s="1" t="s">
        <v>385</v>
      </c>
      <c r="ED1203" s="1" t="s">
        <v>223</v>
      </c>
      <c r="EE1203" s="1" t="s">
        <v>9</v>
      </c>
      <c r="EF1203" s="1" t="s">
        <v>8</v>
      </c>
      <c r="EG1203" s="1" t="s">
        <v>8</v>
      </c>
      <c r="EH1203" s="1" t="s">
        <v>8</v>
      </c>
      <c r="EI1203" s="1" t="s">
        <v>12</v>
      </c>
      <c r="EJ1203" s="1" t="s">
        <v>1</v>
      </c>
      <c r="EK1203" s="1" t="s">
        <v>9</v>
      </c>
      <c r="EL1203" s="1" t="s">
        <v>9</v>
      </c>
      <c r="EM1203" s="1" t="s">
        <v>8</v>
      </c>
      <c r="EN1203" s="1" t="s">
        <v>8</v>
      </c>
    </row>
    <row r="1204" spans="131:144">
      <c r="EA1204">
        <v>4</v>
      </c>
      <c r="EB1204" s="1" t="s">
        <v>340</v>
      </c>
      <c r="EC1204" s="1" t="s">
        <v>280</v>
      </c>
      <c r="ED1204" s="1" t="s">
        <v>223</v>
      </c>
      <c r="EE1204" s="1" t="s">
        <v>9</v>
      </c>
      <c r="EF1204" s="1" t="s">
        <v>8</v>
      </c>
      <c r="EG1204" s="1" t="s">
        <v>8</v>
      </c>
      <c r="EH1204" s="1" t="s">
        <v>8</v>
      </c>
      <c r="EI1204" s="1" t="s">
        <v>12</v>
      </c>
      <c r="EJ1204" s="1" t="s">
        <v>1</v>
      </c>
      <c r="EK1204" s="1" t="s">
        <v>9</v>
      </c>
      <c r="EL1204" s="1" t="s">
        <v>9</v>
      </c>
      <c r="EM1204" s="1" t="s">
        <v>8</v>
      </c>
      <c r="EN1204" s="1" t="s">
        <v>8</v>
      </c>
    </row>
    <row r="1205" spans="131:144">
      <c r="EA1205">
        <v>4</v>
      </c>
      <c r="EB1205" s="1" t="s">
        <v>340</v>
      </c>
      <c r="EC1205" s="1" t="s">
        <v>379</v>
      </c>
      <c r="ED1205" s="1" t="s">
        <v>223</v>
      </c>
      <c r="EE1205" s="1" t="s">
        <v>9</v>
      </c>
      <c r="EF1205" s="1" t="s">
        <v>8</v>
      </c>
      <c r="EG1205" s="1" t="s">
        <v>8</v>
      </c>
      <c r="EH1205" s="1" t="s">
        <v>8</v>
      </c>
      <c r="EI1205" s="1" t="s">
        <v>12</v>
      </c>
      <c r="EJ1205" s="1" t="s">
        <v>1</v>
      </c>
      <c r="EK1205" s="1" t="s">
        <v>9</v>
      </c>
      <c r="EL1205" s="1" t="s">
        <v>9</v>
      </c>
      <c r="EM1205" s="1" t="s">
        <v>8</v>
      </c>
      <c r="EN1205" s="1" t="s">
        <v>8</v>
      </c>
    </row>
    <row r="1206" spans="131:144">
      <c r="EA1206">
        <v>4</v>
      </c>
      <c r="EB1206" s="1" t="s">
        <v>340</v>
      </c>
      <c r="EC1206" s="1" t="s">
        <v>381</v>
      </c>
      <c r="ED1206" s="1" t="s">
        <v>223</v>
      </c>
      <c r="EE1206" s="1" t="s">
        <v>9</v>
      </c>
      <c r="EF1206" s="1" t="s">
        <v>8</v>
      </c>
      <c r="EG1206" s="1" t="s">
        <v>8</v>
      </c>
      <c r="EH1206" s="1" t="s">
        <v>8</v>
      </c>
      <c r="EI1206" s="1" t="s">
        <v>12</v>
      </c>
      <c r="EJ1206" s="1" t="s">
        <v>1</v>
      </c>
      <c r="EK1206" s="1" t="s">
        <v>9</v>
      </c>
      <c r="EL1206" s="1" t="s">
        <v>9</v>
      </c>
      <c r="EM1206" s="1" t="s">
        <v>8</v>
      </c>
      <c r="EN1206" s="1" t="s">
        <v>8</v>
      </c>
    </row>
    <row r="1207" spans="131:144">
      <c r="EA1207">
        <v>4</v>
      </c>
      <c r="EB1207" s="1" t="s">
        <v>340</v>
      </c>
      <c r="EC1207" s="1" t="s">
        <v>383</v>
      </c>
      <c r="ED1207" s="1" t="s">
        <v>223</v>
      </c>
      <c r="EE1207" s="1" t="s">
        <v>9</v>
      </c>
      <c r="EF1207" s="1" t="s">
        <v>8</v>
      </c>
      <c r="EG1207" s="1" t="s">
        <v>8</v>
      </c>
      <c r="EH1207" s="1" t="s">
        <v>8</v>
      </c>
      <c r="EI1207" s="1" t="s">
        <v>12</v>
      </c>
      <c r="EJ1207" s="1" t="s">
        <v>1</v>
      </c>
      <c r="EK1207" s="1" t="s">
        <v>9</v>
      </c>
      <c r="EL1207" s="1" t="s">
        <v>9</v>
      </c>
      <c r="EM1207" s="1" t="s">
        <v>8</v>
      </c>
      <c r="EN1207" s="1" t="s">
        <v>8</v>
      </c>
    </row>
    <row r="1208" spans="131:144">
      <c r="EA1208">
        <v>4</v>
      </c>
      <c r="EB1208" s="1" t="s">
        <v>340</v>
      </c>
      <c r="EC1208" s="1" t="s">
        <v>385</v>
      </c>
      <c r="ED1208" s="1" t="s">
        <v>223</v>
      </c>
      <c r="EE1208" s="1" t="s">
        <v>9</v>
      </c>
      <c r="EF1208" s="1" t="s">
        <v>8</v>
      </c>
      <c r="EG1208" s="1" t="s">
        <v>8</v>
      </c>
      <c r="EH1208" s="1" t="s">
        <v>8</v>
      </c>
      <c r="EI1208" s="1" t="s">
        <v>12</v>
      </c>
      <c r="EJ1208" s="1" t="s">
        <v>1</v>
      </c>
      <c r="EK1208" s="1" t="s">
        <v>9</v>
      </c>
      <c r="EL1208" s="1" t="s">
        <v>9</v>
      </c>
      <c r="EM1208" s="1" t="s">
        <v>8</v>
      </c>
      <c r="EN1208" s="1" t="s">
        <v>8</v>
      </c>
    </row>
    <row r="1209" spans="131:144">
      <c r="EA1209">
        <v>4</v>
      </c>
      <c r="EB1209" s="1" t="s">
        <v>341</v>
      </c>
      <c r="EC1209" s="1" t="s">
        <v>280</v>
      </c>
      <c r="ED1209" s="1" t="s">
        <v>223</v>
      </c>
      <c r="EE1209" s="1" t="s">
        <v>9</v>
      </c>
      <c r="EF1209" s="1" t="s">
        <v>8</v>
      </c>
      <c r="EG1209" s="1" t="s">
        <v>8</v>
      </c>
      <c r="EH1209" s="1" t="s">
        <v>8</v>
      </c>
      <c r="EI1209" s="1" t="s">
        <v>12</v>
      </c>
      <c r="EJ1209" s="1" t="s">
        <v>1</v>
      </c>
      <c r="EK1209" s="1" t="s">
        <v>9</v>
      </c>
      <c r="EL1209" s="1" t="s">
        <v>9</v>
      </c>
      <c r="EM1209" s="1" t="s">
        <v>8</v>
      </c>
      <c r="EN1209" s="1" t="s">
        <v>8</v>
      </c>
    </row>
    <row r="1210" spans="131:144">
      <c r="EA1210">
        <v>4</v>
      </c>
      <c r="EB1210" s="1" t="s">
        <v>341</v>
      </c>
      <c r="EC1210" s="1" t="s">
        <v>379</v>
      </c>
      <c r="ED1210" s="1" t="s">
        <v>223</v>
      </c>
      <c r="EE1210" s="1" t="s">
        <v>9</v>
      </c>
      <c r="EF1210" s="1" t="s">
        <v>8</v>
      </c>
      <c r="EG1210" s="1" t="s">
        <v>8</v>
      </c>
      <c r="EH1210" s="1" t="s">
        <v>8</v>
      </c>
      <c r="EI1210" s="1" t="s">
        <v>12</v>
      </c>
      <c r="EJ1210" s="1" t="s">
        <v>1</v>
      </c>
      <c r="EK1210" s="1" t="s">
        <v>9</v>
      </c>
      <c r="EL1210" s="1" t="s">
        <v>9</v>
      </c>
      <c r="EM1210" s="1" t="s">
        <v>8</v>
      </c>
      <c r="EN1210" s="1" t="s">
        <v>8</v>
      </c>
    </row>
    <row r="1211" spans="131:144">
      <c r="EA1211">
        <v>4</v>
      </c>
      <c r="EB1211" s="1" t="s">
        <v>341</v>
      </c>
      <c r="EC1211" s="1" t="s">
        <v>381</v>
      </c>
      <c r="ED1211" s="1" t="s">
        <v>223</v>
      </c>
      <c r="EE1211" s="1" t="s">
        <v>9</v>
      </c>
      <c r="EF1211" s="1" t="s">
        <v>8</v>
      </c>
      <c r="EG1211" s="1" t="s">
        <v>8</v>
      </c>
      <c r="EH1211" s="1" t="s">
        <v>8</v>
      </c>
      <c r="EI1211" s="1" t="s">
        <v>12</v>
      </c>
      <c r="EJ1211" s="1" t="s">
        <v>1</v>
      </c>
      <c r="EK1211" s="1" t="s">
        <v>9</v>
      </c>
      <c r="EL1211" s="1" t="s">
        <v>9</v>
      </c>
      <c r="EM1211" s="1" t="s">
        <v>8</v>
      </c>
      <c r="EN1211" s="1" t="s">
        <v>8</v>
      </c>
    </row>
    <row r="1212" spans="131:144">
      <c r="EA1212">
        <v>4</v>
      </c>
      <c r="EB1212" s="1" t="s">
        <v>341</v>
      </c>
      <c r="EC1212" s="1" t="s">
        <v>383</v>
      </c>
      <c r="ED1212" s="1" t="s">
        <v>223</v>
      </c>
      <c r="EE1212" s="1" t="s">
        <v>9</v>
      </c>
      <c r="EF1212" s="1" t="s">
        <v>8</v>
      </c>
      <c r="EG1212" s="1" t="s">
        <v>8</v>
      </c>
      <c r="EH1212" s="1" t="s">
        <v>8</v>
      </c>
      <c r="EI1212" s="1" t="s">
        <v>12</v>
      </c>
      <c r="EJ1212" s="1" t="s">
        <v>1</v>
      </c>
      <c r="EK1212" s="1" t="s">
        <v>9</v>
      </c>
      <c r="EL1212" s="1" t="s">
        <v>9</v>
      </c>
      <c r="EM1212" s="1" t="s">
        <v>8</v>
      </c>
      <c r="EN1212" s="1" t="s">
        <v>8</v>
      </c>
    </row>
    <row r="1213" spans="131:144">
      <c r="EA1213">
        <v>4</v>
      </c>
      <c r="EB1213" s="1" t="s">
        <v>341</v>
      </c>
      <c r="EC1213" s="1" t="s">
        <v>385</v>
      </c>
      <c r="ED1213" s="1" t="s">
        <v>223</v>
      </c>
      <c r="EE1213" s="1" t="s">
        <v>9</v>
      </c>
      <c r="EF1213" s="1" t="s">
        <v>8</v>
      </c>
      <c r="EG1213" s="1" t="s">
        <v>8</v>
      </c>
      <c r="EH1213" s="1" t="s">
        <v>8</v>
      </c>
      <c r="EI1213" s="1" t="s">
        <v>12</v>
      </c>
      <c r="EJ1213" s="1" t="s">
        <v>1</v>
      </c>
      <c r="EK1213" s="1" t="s">
        <v>9</v>
      </c>
      <c r="EL1213" s="1" t="s">
        <v>9</v>
      </c>
      <c r="EM1213" s="1" t="s">
        <v>8</v>
      </c>
      <c r="EN1213" s="1" t="s">
        <v>8</v>
      </c>
    </row>
    <row r="1214" spans="131:144">
      <c r="EA1214">
        <v>4</v>
      </c>
      <c r="EB1214" s="1" t="s">
        <v>342</v>
      </c>
      <c r="EC1214" s="1" t="s">
        <v>280</v>
      </c>
      <c r="ED1214" s="1" t="s">
        <v>223</v>
      </c>
      <c r="EE1214" s="1" t="s">
        <v>9</v>
      </c>
      <c r="EF1214" s="1" t="s">
        <v>8</v>
      </c>
      <c r="EG1214" s="1" t="s">
        <v>8</v>
      </c>
      <c r="EH1214" s="1" t="s">
        <v>8</v>
      </c>
      <c r="EI1214" s="1" t="s">
        <v>12</v>
      </c>
      <c r="EJ1214" s="1" t="s">
        <v>1</v>
      </c>
      <c r="EK1214" s="1" t="s">
        <v>9</v>
      </c>
      <c r="EL1214" s="1" t="s">
        <v>9</v>
      </c>
      <c r="EM1214" s="1" t="s">
        <v>8</v>
      </c>
      <c r="EN1214" s="1" t="s">
        <v>8</v>
      </c>
    </row>
    <row r="1215" spans="131:144">
      <c r="EA1215">
        <v>4</v>
      </c>
      <c r="EB1215" s="1" t="s">
        <v>342</v>
      </c>
      <c r="EC1215" s="1" t="s">
        <v>379</v>
      </c>
      <c r="ED1215" s="1" t="s">
        <v>223</v>
      </c>
      <c r="EE1215" s="1" t="s">
        <v>9</v>
      </c>
      <c r="EF1215" s="1" t="s">
        <v>8</v>
      </c>
      <c r="EG1215" s="1" t="s">
        <v>8</v>
      </c>
      <c r="EH1215" s="1" t="s">
        <v>8</v>
      </c>
      <c r="EI1215" s="1" t="s">
        <v>12</v>
      </c>
      <c r="EJ1215" s="1" t="s">
        <v>1</v>
      </c>
      <c r="EK1215" s="1" t="s">
        <v>9</v>
      </c>
      <c r="EL1215" s="1" t="s">
        <v>9</v>
      </c>
      <c r="EM1215" s="1" t="s">
        <v>8</v>
      </c>
      <c r="EN1215" s="1" t="s">
        <v>8</v>
      </c>
    </row>
    <row r="1216" spans="131:144">
      <c r="EA1216">
        <v>4</v>
      </c>
      <c r="EB1216" s="1" t="s">
        <v>342</v>
      </c>
      <c r="EC1216" s="1" t="s">
        <v>381</v>
      </c>
      <c r="ED1216" s="1" t="s">
        <v>223</v>
      </c>
      <c r="EE1216" s="1" t="s">
        <v>9</v>
      </c>
      <c r="EF1216" s="1" t="s">
        <v>8</v>
      </c>
      <c r="EG1216" s="1" t="s">
        <v>8</v>
      </c>
      <c r="EH1216" s="1" t="s">
        <v>8</v>
      </c>
      <c r="EI1216" s="1" t="s">
        <v>12</v>
      </c>
      <c r="EJ1216" s="1" t="s">
        <v>1</v>
      </c>
      <c r="EK1216" s="1" t="s">
        <v>9</v>
      </c>
      <c r="EL1216" s="1" t="s">
        <v>9</v>
      </c>
      <c r="EM1216" s="1" t="s">
        <v>8</v>
      </c>
      <c r="EN1216" s="1" t="s">
        <v>8</v>
      </c>
    </row>
    <row r="1217" spans="131:144">
      <c r="EA1217">
        <v>4</v>
      </c>
      <c r="EB1217" s="1" t="s">
        <v>342</v>
      </c>
      <c r="EC1217" s="1" t="s">
        <v>383</v>
      </c>
      <c r="ED1217" s="1" t="s">
        <v>223</v>
      </c>
      <c r="EE1217" s="1" t="s">
        <v>9</v>
      </c>
      <c r="EF1217" s="1" t="s">
        <v>8</v>
      </c>
      <c r="EG1217" s="1" t="s">
        <v>8</v>
      </c>
      <c r="EH1217" s="1" t="s">
        <v>8</v>
      </c>
      <c r="EI1217" s="1" t="s">
        <v>12</v>
      </c>
      <c r="EJ1217" s="1" t="s">
        <v>1</v>
      </c>
      <c r="EK1217" s="1" t="s">
        <v>9</v>
      </c>
      <c r="EL1217" s="1" t="s">
        <v>9</v>
      </c>
      <c r="EM1217" s="1" t="s">
        <v>8</v>
      </c>
      <c r="EN1217" s="1" t="s">
        <v>8</v>
      </c>
    </row>
    <row r="1218" spans="131:144">
      <c r="EA1218">
        <v>4</v>
      </c>
      <c r="EB1218" s="1" t="s">
        <v>342</v>
      </c>
      <c r="EC1218" s="1" t="s">
        <v>385</v>
      </c>
      <c r="ED1218" s="1" t="s">
        <v>223</v>
      </c>
      <c r="EE1218" s="1" t="s">
        <v>9</v>
      </c>
      <c r="EF1218" s="1" t="s">
        <v>8</v>
      </c>
      <c r="EG1218" s="1" t="s">
        <v>8</v>
      </c>
      <c r="EH1218" s="1" t="s">
        <v>8</v>
      </c>
      <c r="EI1218" s="1" t="s">
        <v>12</v>
      </c>
      <c r="EJ1218" s="1" t="s">
        <v>1</v>
      </c>
      <c r="EK1218" s="1" t="s">
        <v>9</v>
      </c>
      <c r="EL1218" s="1" t="s">
        <v>9</v>
      </c>
      <c r="EM1218" s="1" t="s">
        <v>8</v>
      </c>
      <c r="EN1218" s="1" t="s">
        <v>8</v>
      </c>
    </row>
    <row r="1219" spans="131:144">
      <c r="EA1219">
        <v>4</v>
      </c>
      <c r="EB1219" s="1" t="s">
        <v>343</v>
      </c>
      <c r="EC1219" s="1" t="s">
        <v>280</v>
      </c>
      <c r="ED1219" s="1" t="s">
        <v>223</v>
      </c>
      <c r="EE1219" s="1" t="s">
        <v>9</v>
      </c>
      <c r="EF1219" s="1" t="s">
        <v>8</v>
      </c>
      <c r="EG1219" s="1" t="s">
        <v>8</v>
      </c>
      <c r="EH1219" s="1" t="s">
        <v>8</v>
      </c>
      <c r="EI1219" s="1" t="s">
        <v>12</v>
      </c>
      <c r="EJ1219" s="1" t="s">
        <v>1</v>
      </c>
      <c r="EK1219" s="1" t="s">
        <v>9</v>
      </c>
      <c r="EL1219" s="1" t="s">
        <v>9</v>
      </c>
      <c r="EM1219" s="1" t="s">
        <v>8</v>
      </c>
      <c r="EN1219" s="1" t="s">
        <v>8</v>
      </c>
    </row>
    <row r="1220" spans="131:144">
      <c r="EA1220">
        <v>4</v>
      </c>
      <c r="EB1220" s="1" t="s">
        <v>343</v>
      </c>
      <c r="EC1220" s="1" t="s">
        <v>379</v>
      </c>
      <c r="ED1220" s="1" t="s">
        <v>223</v>
      </c>
      <c r="EE1220" s="1" t="s">
        <v>9</v>
      </c>
      <c r="EF1220" s="1" t="s">
        <v>8</v>
      </c>
      <c r="EG1220" s="1" t="s">
        <v>8</v>
      </c>
      <c r="EH1220" s="1" t="s">
        <v>8</v>
      </c>
      <c r="EI1220" s="1" t="s">
        <v>12</v>
      </c>
      <c r="EJ1220" s="1" t="s">
        <v>1</v>
      </c>
      <c r="EK1220" s="1" t="s">
        <v>9</v>
      </c>
      <c r="EL1220" s="1" t="s">
        <v>9</v>
      </c>
      <c r="EM1220" s="1" t="s">
        <v>8</v>
      </c>
      <c r="EN1220" s="1" t="s">
        <v>8</v>
      </c>
    </row>
    <row r="1221" spans="131:144">
      <c r="EA1221">
        <v>4</v>
      </c>
      <c r="EB1221" s="1" t="s">
        <v>343</v>
      </c>
      <c r="EC1221" s="1" t="s">
        <v>381</v>
      </c>
      <c r="ED1221" s="1" t="s">
        <v>223</v>
      </c>
      <c r="EE1221" s="1" t="s">
        <v>9</v>
      </c>
      <c r="EF1221" s="1" t="s">
        <v>8</v>
      </c>
      <c r="EG1221" s="1" t="s">
        <v>8</v>
      </c>
      <c r="EH1221" s="1" t="s">
        <v>8</v>
      </c>
      <c r="EI1221" s="1" t="s">
        <v>12</v>
      </c>
      <c r="EJ1221" s="1" t="s">
        <v>1</v>
      </c>
      <c r="EK1221" s="1" t="s">
        <v>9</v>
      </c>
      <c r="EL1221" s="1" t="s">
        <v>9</v>
      </c>
      <c r="EM1221" s="1" t="s">
        <v>8</v>
      </c>
      <c r="EN1221" s="1" t="s">
        <v>8</v>
      </c>
    </row>
    <row r="1222" spans="131:144">
      <c r="EA1222">
        <v>4</v>
      </c>
      <c r="EB1222" s="1" t="s">
        <v>343</v>
      </c>
      <c r="EC1222" s="1" t="s">
        <v>383</v>
      </c>
      <c r="ED1222" s="1" t="s">
        <v>223</v>
      </c>
      <c r="EE1222" s="1" t="s">
        <v>9</v>
      </c>
      <c r="EF1222" s="1" t="s">
        <v>8</v>
      </c>
      <c r="EG1222" s="1" t="s">
        <v>8</v>
      </c>
      <c r="EH1222" s="1" t="s">
        <v>8</v>
      </c>
      <c r="EI1222" s="1" t="s">
        <v>12</v>
      </c>
      <c r="EJ1222" s="1" t="s">
        <v>1</v>
      </c>
      <c r="EK1222" s="1" t="s">
        <v>9</v>
      </c>
      <c r="EL1222" s="1" t="s">
        <v>9</v>
      </c>
      <c r="EM1222" s="1" t="s">
        <v>8</v>
      </c>
      <c r="EN1222" s="1" t="s">
        <v>8</v>
      </c>
    </row>
    <row r="1223" spans="131:144">
      <c r="EA1223">
        <v>4</v>
      </c>
      <c r="EB1223" s="1" t="s">
        <v>343</v>
      </c>
      <c r="EC1223" s="1" t="s">
        <v>385</v>
      </c>
      <c r="ED1223" s="1" t="s">
        <v>223</v>
      </c>
      <c r="EE1223" s="1" t="s">
        <v>9</v>
      </c>
      <c r="EF1223" s="1" t="s">
        <v>8</v>
      </c>
      <c r="EG1223" s="1" t="s">
        <v>8</v>
      </c>
      <c r="EH1223" s="1" t="s">
        <v>8</v>
      </c>
      <c r="EI1223" s="1" t="s">
        <v>12</v>
      </c>
      <c r="EJ1223" s="1" t="s">
        <v>1</v>
      </c>
      <c r="EK1223" s="1" t="s">
        <v>9</v>
      </c>
      <c r="EL1223" s="1" t="s">
        <v>9</v>
      </c>
      <c r="EM1223" s="1" t="s">
        <v>8</v>
      </c>
      <c r="EN1223" s="1" t="s">
        <v>8</v>
      </c>
    </row>
    <row r="1224" spans="131:144">
      <c r="EA1224">
        <v>4</v>
      </c>
      <c r="EB1224" s="1" t="s">
        <v>344</v>
      </c>
      <c r="EC1224" s="1" t="s">
        <v>280</v>
      </c>
      <c r="ED1224" s="1" t="s">
        <v>223</v>
      </c>
      <c r="EE1224" s="1" t="s">
        <v>9</v>
      </c>
      <c r="EF1224" s="1" t="s">
        <v>8</v>
      </c>
      <c r="EG1224" s="1" t="s">
        <v>8</v>
      </c>
      <c r="EH1224" s="1" t="s">
        <v>8</v>
      </c>
      <c r="EI1224" s="1" t="s">
        <v>12</v>
      </c>
      <c r="EJ1224" s="1" t="s">
        <v>1</v>
      </c>
      <c r="EK1224" s="1" t="s">
        <v>9</v>
      </c>
      <c r="EL1224" s="1" t="s">
        <v>9</v>
      </c>
      <c r="EM1224" s="1" t="s">
        <v>8</v>
      </c>
      <c r="EN1224" s="1" t="s">
        <v>8</v>
      </c>
    </row>
    <row r="1225" spans="131:144">
      <c r="EA1225">
        <v>4</v>
      </c>
      <c r="EB1225" s="1" t="s">
        <v>344</v>
      </c>
      <c r="EC1225" s="1" t="s">
        <v>379</v>
      </c>
      <c r="ED1225" s="1" t="s">
        <v>223</v>
      </c>
      <c r="EE1225" s="1" t="s">
        <v>9</v>
      </c>
      <c r="EF1225" s="1" t="s">
        <v>8</v>
      </c>
      <c r="EG1225" s="1" t="s">
        <v>8</v>
      </c>
      <c r="EH1225" s="1" t="s">
        <v>8</v>
      </c>
      <c r="EI1225" s="1" t="s">
        <v>12</v>
      </c>
      <c r="EJ1225" s="1" t="s">
        <v>1</v>
      </c>
      <c r="EK1225" s="1" t="s">
        <v>9</v>
      </c>
      <c r="EL1225" s="1" t="s">
        <v>9</v>
      </c>
      <c r="EM1225" s="1" t="s">
        <v>8</v>
      </c>
      <c r="EN1225" s="1" t="s">
        <v>8</v>
      </c>
    </row>
    <row r="1226" spans="131:144">
      <c r="EA1226">
        <v>4</v>
      </c>
      <c r="EB1226" s="1" t="s">
        <v>344</v>
      </c>
      <c r="EC1226" s="1" t="s">
        <v>381</v>
      </c>
      <c r="ED1226" s="1" t="s">
        <v>223</v>
      </c>
      <c r="EE1226" s="1" t="s">
        <v>9</v>
      </c>
      <c r="EF1226" s="1" t="s">
        <v>8</v>
      </c>
      <c r="EG1226" s="1" t="s">
        <v>8</v>
      </c>
      <c r="EH1226" s="1" t="s">
        <v>8</v>
      </c>
      <c r="EI1226" s="1" t="s">
        <v>12</v>
      </c>
      <c r="EJ1226" s="1" t="s">
        <v>1</v>
      </c>
      <c r="EK1226" s="1" t="s">
        <v>9</v>
      </c>
      <c r="EL1226" s="1" t="s">
        <v>9</v>
      </c>
      <c r="EM1226" s="1" t="s">
        <v>8</v>
      </c>
      <c r="EN1226" s="1" t="s">
        <v>8</v>
      </c>
    </row>
    <row r="1227" spans="131:144">
      <c r="EA1227">
        <v>4</v>
      </c>
      <c r="EB1227" s="1" t="s">
        <v>344</v>
      </c>
      <c r="EC1227" s="1" t="s">
        <v>383</v>
      </c>
      <c r="ED1227" s="1" t="s">
        <v>223</v>
      </c>
      <c r="EE1227" s="1" t="s">
        <v>9</v>
      </c>
      <c r="EF1227" s="1" t="s">
        <v>8</v>
      </c>
      <c r="EG1227" s="1" t="s">
        <v>8</v>
      </c>
      <c r="EH1227" s="1" t="s">
        <v>8</v>
      </c>
      <c r="EI1227" s="1" t="s">
        <v>12</v>
      </c>
      <c r="EJ1227" s="1" t="s">
        <v>1</v>
      </c>
      <c r="EK1227" s="1" t="s">
        <v>9</v>
      </c>
      <c r="EL1227" s="1" t="s">
        <v>9</v>
      </c>
      <c r="EM1227" s="1" t="s">
        <v>8</v>
      </c>
      <c r="EN1227" s="1" t="s">
        <v>8</v>
      </c>
    </row>
    <row r="1228" spans="131:144">
      <c r="EA1228">
        <v>4</v>
      </c>
      <c r="EB1228" s="1" t="s">
        <v>344</v>
      </c>
      <c r="EC1228" s="1" t="s">
        <v>385</v>
      </c>
      <c r="ED1228" s="1" t="s">
        <v>223</v>
      </c>
      <c r="EE1228" s="1" t="s">
        <v>9</v>
      </c>
      <c r="EF1228" s="1" t="s">
        <v>8</v>
      </c>
      <c r="EG1228" s="1" t="s">
        <v>8</v>
      </c>
      <c r="EH1228" s="1" t="s">
        <v>8</v>
      </c>
      <c r="EI1228" s="1" t="s">
        <v>12</v>
      </c>
      <c r="EJ1228" s="1" t="s">
        <v>1</v>
      </c>
      <c r="EK1228" s="1" t="s">
        <v>9</v>
      </c>
      <c r="EL1228" s="1" t="s">
        <v>9</v>
      </c>
      <c r="EM1228" s="1" t="s">
        <v>8</v>
      </c>
      <c r="EN1228" s="1" t="s">
        <v>8</v>
      </c>
    </row>
    <row r="1229" spans="131:144">
      <c r="EA1229">
        <v>4</v>
      </c>
      <c r="EB1229" s="1" t="s">
        <v>345</v>
      </c>
      <c r="EC1229" s="1" t="s">
        <v>280</v>
      </c>
      <c r="ED1229" s="1" t="s">
        <v>223</v>
      </c>
      <c r="EE1229" s="1" t="s">
        <v>9</v>
      </c>
      <c r="EF1229" s="1" t="s">
        <v>8</v>
      </c>
      <c r="EG1229" s="1" t="s">
        <v>8</v>
      </c>
      <c r="EH1229" s="1" t="s">
        <v>8</v>
      </c>
      <c r="EI1229" s="1" t="s">
        <v>12</v>
      </c>
      <c r="EJ1229" s="1" t="s">
        <v>1</v>
      </c>
      <c r="EK1229" s="1" t="s">
        <v>9</v>
      </c>
      <c r="EL1229" s="1" t="s">
        <v>9</v>
      </c>
      <c r="EM1229" s="1" t="s">
        <v>8</v>
      </c>
      <c r="EN1229" s="1" t="s">
        <v>8</v>
      </c>
    </row>
    <row r="1230" spans="131:144">
      <c r="EA1230">
        <v>4</v>
      </c>
      <c r="EB1230" s="1" t="s">
        <v>345</v>
      </c>
      <c r="EC1230" s="1" t="s">
        <v>379</v>
      </c>
      <c r="ED1230" s="1" t="s">
        <v>223</v>
      </c>
      <c r="EE1230" s="1" t="s">
        <v>9</v>
      </c>
      <c r="EF1230" s="1" t="s">
        <v>8</v>
      </c>
      <c r="EG1230" s="1" t="s">
        <v>8</v>
      </c>
      <c r="EH1230" s="1" t="s">
        <v>8</v>
      </c>
      <c r="EI1230" s="1" t="s">
        <v>12</v>
      </c>
      <c r="EJ1230" s="1" t="s">
        <v>1</v>
      </c>
      <c r="EK1230" s="1" t="s">
        <v>9</v>
      </c>
      <c r="EL1230" s="1" t="s">
        <v>9</v>
      </c>
      <c r="EM1230" s="1" t="s">
        <v>8</v>
      </c>
      <c r="EN1230" s="1" t="s">
        <v>8</v>
      </c>
    </row>
    <row r="1231" spans="131:144">
      <c r="EA1231">
        <v>4</v>
      </c>
      <c r="EB1231" s="1" t="s">
        <v>345</v>
      </c>
      <c r="EC1231" s="1" t="s">
        <v>381</v>
      </c>
      <c r="ED1231" s="1" t="s">
        <v>223</v>
      </c>
      <c r="EE1231" s="1" t="s">
        <v>9</v>
      </c>
      <c r="EF1231" s="1" t="s">
        <v>8</v>
      </c>
      <c r="EG1231" s="1" t="s">
        <v>8</v>
      </c>
      <c r="EH1231" s="1" t="s">
        <v>8</v>
      </c>
      <c r="EI1231" s="1" t="s">
        <v>12</v>
      </c>
      <c r="EJ1231" s="1" t="s">
        <v>1</v>
      </c>
      <c r="EK1231" s="1" t="s">
        <v>9</v>
      </c>
      <c r="EL1231" s="1" t="s">
        <v>9</v>
      </c>
      <c r="EM1231" s="1" t="s">
        <v>8</v>
      </c>
      <c r="EN1231" s="1" t="s">
        <v>8</v>
      </c>
    </row>
    <row r="1232" spans="131:144">
      <c r="EA1232">
        <v>4</v>
      </c>
      <c r="EB1232" s="1" t="s">
        <v>345</v>
      </c>
      <c r="EC1232" s="1" t="s">
        <v>383</v>
      </c>
      <c r="ED1232" s="1" t="s">
        <v>223</v>
      </c>
      <c r="EE1232" s="1" t="s">
        <v>9</v>
      </c>
      <c r="EF1232" s="1" t="s">
        <v>8</v>
      </c>
      <c r="EG1232" s="1" t="s">
        <v>8</v>
      </c>
      <c r="EH1232" s="1" t="s">
        <v>8</v>
      </c>
      <c r="EI1232" s="1" t="s">
        <v>12</v>
      </c>
      <c r="EJ1232" s="1" t="s">
        <v>1</v>
      </c>
      <c r="EK1232" s="1" t="s">
        <v>9</v>
      </c>
      <c r="EL1232" s="1" t="s">
        <v>9</v>
      </c>
      <c r="EM1232" s="1" t="s">
        <v>8</v>
      </c>
      <c r="EN1232" s="1" t="s">
        <v>8</v>
      </c>
    </row>
    <row r="1233" spans="131:144">
      <c r="EA1233">
        <v>4</v>
      </c>
      <c r="EB1233" s="1" t="s">
        <v>345</v>
      </c>
      <c r="EC1233" s="1" t="s">
        <v>385</v>
      </c>
      <c r="ED1233" s="1" t="s">
        <v>223</v>
      </c>
      <c r="EE1233" s="1" t="s">
        <v>9</v>
      </c>
      <c r="EF1233" s="1" t="s">
        <v>8</v>
      </c>
      <c r="EG1233" s="1" t="s">
        <v>8</v>
      </c>
      <c r="EH1233" s="1" t="s">
        <v>8</v>
      </c>
      <c r="EI1233" s="1" t="s">
        <v>12</v>
      </c>
      <c r="EJ1233" s="1" t="s">
        <v>1</v>
      </c>
      <c r="EK1233" s="1" t="s">
        <v>9</v>
      </c>
      <c r="EL1233" s="1" t="s">
        <v>9</v>
      </c>
      <c r="EM1233" s="1" t="s">
        <v>8</v>
      </c>
      <c r="EN1233" s="1" t="s">
        <v>8</v>
      </c>
    </row>
    <row r="1234" spans="131:144">
      <c r="EA1234">
        <v>4</v>
      </c>
      <c r="EB1234" s="1" t="s">
        <v>346</v>
      </c>
      <c r="EC1234" s="1" t="s">
        <v>280</v>
      </c>
      <c r="ED1234" s="1" t="s">
        <v>223</v>
      </c>
      <c r="EE1234" s="1" t="s">
        <v>9</v>
      </c>
      <c r="EF1234" s="1" t="s">
        <v>1</v>
      </c>
      <c r="EG1234" s="1" t="s">
        <v>8</v>
      </c>
      <c r="EH1234" s="1" t="s">
        <v>8</v>
      </c>
      <c r="EI1234" s="1" t="s">
        <v>12</v>
      </c>
      <c r="EJ1234" s="1" t="s">
        <v>1</v>
      </c>
      <c r="EK1234" s="1" t="s">
        <v>9</v>
      </c>
      <c r="EL1234" s="1" t="s">
        <v>9</v>
      </c>
      <c r="EM1234" s="1" t="s">
        <v>8</v>
      </c>
      <c r="EN1234" s="1" t="s">
        <v>8</v>
      </c>
    </row>
    <row r="1235" spans="131:144">
      <c r="EA1235">
        <v>4</v>
      </c>
      <c r="EB1235" s="1" t="s">
        <v>346</v>
      </c>
      <c r="EC1235" s="1" t="s">
        <v>379</v>
      </c>
      <c r="ED1235" s="1" t="s">
        <v>223</v>
      </c>
      <c r="EE1235" s="1" t="s">
        <v>9</v>
      </c>
      <c r="EF1235" s="1" t="s">
        <v>1</v>
      </c>
      <c r="EG1235" s="1" t="s">
        <v>8</v>
      </c>
      <c r="EH1235" s="1" t="s">
        <v>8</v>
      </c>
      <c r="EI1235" s="1" t="s">
        <v>12</v>
      </c>
      <c r="EJ1235" s="1" t="s">
        <v>1</v>
      </c>
      <c r="EK1235" s="1" t="s">
        <v>9</v>
      </c>
      <c r="EL1235" s="1" t="s">
        <v>9</v>
      </c>
      <c r="EM1235" s="1" t="s">
        <v>8</v>
      </c>
      <c r="EN1235" s="1" t="s">
        <v>8</v>
      </c>
    </row>
    <row r="1236" spans="131:144">
      <c r="EA1236">
        <v>4</v>
      </c>
      <c r="EB1236" s="1" t="s">
        <v>346</v>
      </c>
      <c r="EC1236" s="1" t="s">
        <v>381</v>
      </c>
      <c r="ED1236" s="1" t="s">
        <v>223</v>
      </c>
      <c r="EE1236" s="1" t="s">
        <v>9</v>
      </c>
      <c r="EF1236" s="1" t="s">
        <v>1</v>
      </c>
      <c r="EG1236" s="1" t="s">
        <v>8</v>
      </c>
      <c r="EH1236" s="1" t="s">
        <v>8</v>
      </c>
      <c r="EI1236" s="1" t="s">
        <v>12</v>
      </c>
      <c r="EJ1236" s="1" t="s">
        <v>1</v>
      </c>
      <c r="EK1236" s="1" t="s">
        <v>9</v>
      </c>
      <c r="EL1236" s="1" t="s">
        <v>9</v>
      </c>
      <c r="EM1236" s="1" t="s">
        <v>8</v>
      </c>
      <c r="EN1236" s="1" t="s">
        <v>8</v>
      </c>
    </row>
    <row r="1237" spans="131:144">
      <c r="EA1237">
        <v>4</v>
      </c>
      <c r="EB1237" s="1" t="s">
        <v>346</v>
      </c>
      <c r="EC1237" s="1" t="s">
        <v>383</v>
      </c>
      <c r="ED1237" s="1" t="s">
        <v>223</v>
      </c>
      <c r="EE1237" s="1" t="s">
        <v>9</v>
      </c>
      <c r="EF1237" s="1" t="s">
        <v>1</v>
      </c>
      <c r="EG1237" s="1" t="s">
        <v>8</v>
      </c>
      <c r="EH1237" s="1" t="s">
        <v>8</v>
      </c>
      <c r="EI1237" s="1" t="s">
        <v>12</v>
      </c>
      <c r="EJ1237" s="1" t="s">
        <v>1</v>
      </c>
      <c r="EK1237" s="1" t="s">
        <v>9</v>
      </c>
      <c r="EL1237" s="1" t="s">
        <v>9</v>
      </c>
      <c r="EM1237" s="1" t="s">
        <v>8</v>
      </c>
      <c r="EN1237" s="1" t="s">
        <v>8</v>
      </c>
    </row>
    <row r="1238" spans="131:144">
      <c r="EA1238">
        <v>4</v>
      </c>
      <c r="EB1238" s="1" t="s">
        <v>346</v>
      </c>
      <c r="EC1238" s="1" t="s">
        <v>385</v>
      </c>
      <c r="ED1238" s="1" t="s">
        <v>223</v>
      </c>
      <c r="EE1238" s="1" t="s">
        <v>9</v>
      </c>
      <c r="EF1238" s="1" t="s">
        <v>1</v>
      </c>
      <c r="EG1238" s="1" t="s">
        <v>8</v>
      </c>
      <c r="EH1238" s="1" t="s">
        <v>8</v>
      </c>
      <c r="EI1238" s="1" t="s">
        <v>12</v>
      </c>
      <c r="EJ1238" s="1" t="s">
        <v>1</v>
      </c>
      <c r="EK1238" s="1" t="s">
        <v>9</v>
      </c>
      <c r="EL1238" s="1" t="s">
        <v>9</v>
      </c>
      <c r="EM1238" s="1" t="s">
        <v>8</v>
      </c>
      <c r="EN1238" s="1" t="s">
        <v>8</v>
      </c>
    </row>
    <row r="1239" spans="131:144">
      <c r="EA1239">
        <v>4</v>
      </c>
      <c r="EB1239" s="1" t="s">
        <v>347</v>
      </c>
      <c r="EC1239" s="1" t="s">
        <v>280</v>
      </c>
      <c r="ED1239" s="1" t="s">
        <v>8</v>
      </c>
      <c r="EE1239" s="1" t="s">
        <v>9</v>
      </c>
      <c r="EF1239" s="1" t="s">
        <v>8</v>
      </c>
      <c r="EG1239" s="1" t="s">
        <v>8</v>
      </c>
      <c r="EH1239" s="1" t="s">
        <v>8</v>
      </c>
      <c r="EI1239" s="1" t="s">
        <v>12</v>
      </c>
      <c r="EJ1239" s="1" t="s">
        <v>1</v>
      </c>
      <c r="EK1239" s="1" t="s">
        <v>9</v>
      </c>
      <c r="EL1239" s="1" t="s">
        <v>9</v>
      </c>
      <c r="EM1239" s="1" t="s">
        <v>8</v>
      </c>
      <c r="EN1239" s="1" t="s">
        <v>8</v>
      </c>
    </row>
    <row r="1240" spans="131:144">
      <c r="EA1240">
        <v>4</v>
      </c>
      <c r="EB1240" s="1" t="s">
        <v>347</v>
      </c>
      <c r="EC1240" s="1" t="s">
        <v>379</v>
      </c>
      <c r="ED1240" s="1" t="s">
        <v>8</v>
      </c>
      <c r="EE1240" s="1" t="s">
        <v>9</v>
      </c>
      <c r="EF1240" s="1" t="s">
        <v>8</v>
      </c>
      <c r="EG1240" s="1" t="s">
        <v>8</v>
      </c>
      <c r="EH1240" s="1" t="s">
        <v>8</v>
      </c>
      <c r="EI1240" s="1" t="s">
        <v>12</v>
      </c>
      <c r="EJ1240" s="1" t="s">
        <v>1</v>
      </c>
      <c r="EK1240" s="1" t="s">
        <v>9</v>
      </c>
      <c r="EL1240" s="1" t="s">
        <v>9</v>
      </c>
      <c r="EM1240" s="1" t="s">
        <v>8</v>
      </c>
      <c r="EN1240" s="1" t="s">
        <v>8</v>
      </c>
    </row>
    <row r="1241" spans="131:144">
      <c r="EA1241">
        <v>4</v>
      </c>
      <c r="EB1241" s="1" t="s">
        <v>347</v>
      </c>
      <c r="EC1241" s="1" t="s">
        <v>381</v>
      </c>
      <c r="ED1241" s="1" t="s">
        <v>8</v>
      </c>
      <c r="EE1241" s="1" t="s">
        <v>9</v>
      </c>
      <c r="EF1241" s="1" t="s">
        <v>8</v>
      </c>
      <c r="EG1241" s="1" t="s">
        <v>8</v>
      </c>
      <c r="EH1241" s="1" t="s">
        <v>8</v>
      </c>
      <c r="EI1241" s="1" t="s">
        <v>12</v>
      </c>
      <c r="EJ1241" s="1" t="s">
        <v>1</v>
      </c>
      <c r="EK1241" s="1" t="s">
        <v>9</v>
      </c>
      <c r="EL1241" s="1" t="s">
        <v>9</v>
      </c>
      <c r="EM1241" s="1" t="s">
        <v>8</v>
      </c>
      <c r="EN1241" s="1" t="s">
        <v>8</v>
      </c>
    </row>
    <row r="1242" spans="131:144">
      <c r="EA1242">
        <v>4</v>
      </c>
      <c r="EB1242" s="1" t="s">
        <v>347</v>
      </c>
      <c r="EC1242" s="1" t="s">
        <v>383</v>
      </c>
      <c r="ED1242" s="1" t="s">
        <v>8</v>
      </c>
      <c r="EE1242" s="1" t="s">
        <v>9</v>
      </c>
      <c r="EF1242" s="1" t="s">
        <v>8</v>
      </c>
      <c r="EG1242" s="1" t="s">
        <v>8</v>
      </c>
      <c r="EH1242" s="1" t="s">
        <v>8</v>
      </c>
      <c r="EI1242" s="1" t="s">
        <v>12</v>
      </c>
      <c r="EJ1242" s="1" t="s">
        <v>1</v>
      </c>
      <c r="EK1242" s="1" t="s">
        <v>9</v>
      </c>
      <c r="EL1242" s="1" t="s">
        <v>9</v>
      </c>
      <c r="EM1242" s="1" t="s">
        <v>8</v>
      </c>
      <c r="EN1242" s="1" t="s">
        <v>8</v>
      </c>
    </row>
    <row r="1243" spans="131:144">
      <c r="EA1243">
        <v>4</v>
      </c>
      <c r="EB1243" s="1" t="s">
        <v>347</v>
      </c>
      <c r="EC1243" s="1" t="s">
        <v>385</v>
      </c>
      <c r="ED1243" s="1" t="s">
        <v>8</v>
      </c>
      <c r="EE1243" s="1" t="s">
        <v>9</v>
      </c>
      <c r="EF1243" s="1" t="s">
        <v>8</v>
      </c>
      <c r="EG1243" s="1" t="s">
        <v>8</v>
      </c>
      <c r="EH1243" s="1" t="s">
        <v>8</v>
      </c>
      <c r="EI1243" s="1" t="s">
        <v>12</v>
      </c>
      <c r="EJ1243" s="1" t="s">
        <v>1</v>
      </c>
      <c r="EK1243" s="1" t="s">
        <v>9</v>
      </c>
      <c r="EL1243" s="1" t="s">
        <v>9</v>
      </c>
      <c r="EM1243" s="1" t="s">
        <v>8</v>
      </c>
      <c r="EN1243" s="1" t="s">
        <v>8</v>
      </c>
    </row>
    <row r="1244" spans="131:144">
      <c r="EA1244">
        <v>4</v>
      </c>
      <c r="EB1244" s="1" t="s">
        <v>348</v>
      </c>
      <c r="EC1244" s="1" t="s">
        <v>280</v>
      </c>
      <c r="ED1244" s="1" t="s">
        <v>223</v>
      </c>
      <c r="EE1244" s="1" t="s">
        <v>9</v>
      </c>
      <c r="EF1244" s="1" t="s">
        <v>8</v>
      </c>
      <c r="EG1244" s="1" t="s">
        <v>8</v>
      </c>
      <c r="EH1244" s="1" t="s">
        <v>8</v>
      </c>
      <c r="EI1244" s="1" t="s">
        <v>12</v>
      </c>
      <c r="EJ1244" s="1" t="s">
        <v>1</v>
      </c>
      <c r="EK1244" s="1" t="s">
        <v>9</v>
      </c>
      <c r="EL1244" s="1" t="s">
        <v>9</v>
      </c>
      <c r="EM1244" s="1" t="s">
        <v>8</v>
      </c>
      <c r="EN1244" s="1" t="s">
        <v>8</v>
      </c>
    </row>
    <row r="1245" spans="131:144">
      <c r="EA1245">
        <v>4</v>
      </c>
      <c r="EB1245" s="1" t="s">
        <v>348</v>
      </c>
      <c r="EC1245" s="1" t="s">
        <v>379</v>
      </c>
      <c r="ED1245" s="1" t="s">
        <v>223</v>
      </c>
      <c r="EE1245" s="1" t="s">
        <v>9</v>
      </c>
      <c r="EF1245" s="1" t="s">
        <v>8</v>
      </c>
      <c r="EG1245" s="1" t="s">
        <v>8</v>
      </c>
      <c r="EH1245" s="1" t="s">
        <v>8</v>
      </c>
      <c r="EI1245" s="1" t="s">
        <v>12</v>
      </c>
      <c r="EJ1245" s="1" t="s">
        <v>1</v>
      </c>
      <c r="EK1245" s="1" t="s">
        <v>9</v>
      </c>
      <c r="EL1245" s="1" t="s">
        <v>9</v>
      </c>
      <c r="EM1245" s="1" t="s">
        <v>8</v>
      </c>
      <c r="EN1245" s="1" t="s">
        <v>8</v>
      </c>
    </row>
    <row r="1246" spans="131:144">
      <c r="EA1246">
        <v>4</v>
      </c>
      <c r="EB1246" s="1" t="s">
        <v>348</v>
      </c>
      <c r="EC1246" s="1" t="s">
        <v>381</v>
      </c>
      <c r="ED1246" s="1" t="s">
        <v>223</v>
      </c>
      <c r="EE1246" s="1" t="s">
        <v>9</v>
      </c>
      <c r="EF1246" s="1" t="s">
        <v>8</v>
      </c>
      <c r="EG1246" s="1" t="s">
        <v>8</v>
      </c>
      <c r="EH1246" s="1" t="s">
        <v>8</v>
      </c>
      <c r="EI1246" s="1" t="s">
        <v>12</v>
      </c>
      <c r="EJ1246" s="1" t="s">
        <v>1</v>
      </c>
      <c r="EK1246" s="1" t="s">
        <v>9</v>
      </c>
      <c r="EL1246" s="1" t="s">
        <v>9</v>
      </c>
      <c r="EM1246" s="1" t="s">
        <v>8</v>
      </c>
      <c r="EN1246" s="1" t="s">
        <v>8</v>
      </c>
    </row>
    <row r="1247" spans="131:144">
      <c r="EA1247">
        <v>4</v>
      </c>
      <c r="EB1247" s="1" t="s">
        <v>348</v>
      </c>
      <c r="EC1247" s="1" t="s">
        <v>383</v>
      </c>
      <c r="ED1247" s="1" t="s">
        <v>223</v>
      </c>
      <c r="EE1247" s="1" t="s">
        <v>9</v>
      </c>
      <c r="EF1247" s="1" t="s">
        <v>8</v>
      </c>
      <c r="EG1247" s="1" t="s">
        <v>8</v>
      </c>
      <c r="EH1247" s="1" t="s">
        <v>8</v>
      </c>
      <c r="EI1247" s="1" t="s">
        <v>12</v>
      </c>
      <c r="EJ1247" s="1" t="s">
        <v>1</v>
      </c>
      <c r="EK1247" s="1" t="s">
        <v>9</v>
      </c>
      <c r="EL1247" s="1" t="s">
        <v>9</v>
      </c>
      <c r="EM1247" s="1" t="s">
        <v>8</v>
      </c>
      <c r="EN1247" s="1" t="s">
        <v>8</v>
      </c>
    </row>
    <row r="1248" spans="131:144">
      <c r="EA1248">
        <v>4</v>
      </c>
      <c r="EB1248" s="1" t="s">
        <v>348</v>
      </c>
      <c r="EC1248" s="1" t="s">
        <v>385</v>
      </c>
      <c r="ED1248" s="1" t="s">
        <v>223</v>
      </c>
      <c r="EE1248" s="1" t="s">
        <v>9</v>
      </c>
      <c r="EF1248" s="1" t="s">
        <v>8</v>
      </c>
      <c r="EG1248" s="1" t="s">
        <v>8</v>
      </c>
      <c r="EH1248" s="1" t="s">
        <v>8</v>
      </c>
      <c r="EI1248" s="1" t="s">
        <v>12</v>
      </c>
      <c r="EJ1248" s="1" t="s">
        <v>1</v>
      </c>
      <c r="EK1248" s="1" t="s">
        <v>9</v>
      </c>
      <c r="EL1248" s="1" t="s">
        <v>9</v>
      </c>
      <c r="EM1248" s="1" t="s">
        <v>8</v>
      </c>
      <c r="EN1248" s="1" t="s">
        <v>8</v>
      </c>
    </row>
    <row r="1249" spans="131:144">
      <c r="EA1249">
        <v>4</v>
      </c>
      <c r="EB1249" s="1" t="s">
        <v>349</v>
      </c>
      <c r="EC1249" s="1" t="s">
        <v>280</v>
      </c>
      <c r="ED1249" s="1" t="s">
        <v>8</v>
      </c>
      <c r="EE1249" s="1" t="s">
        <v>9</v>
      </c>
      <c r="EF1249" s="1" t="s">
        <v>8</v>
      </c>
      <c r="EG1249" s="1" t="s">
        <v>8</v>
      </c>
      <c r="EH1249" s="1" t="s">
        <v>8</v>
      </c>
      <c r="EI1249" s="1" t="s">
        <v>12</v>
      </c>
      <c r="EJ1249" s="1" t="s">
        <v>1</v>
      </c>
      <c r="EK1249" s="1" t="s">
        <v>9</v>
      </c>
      <c r="EL1249" s="1" t="s">
        <v>9</v>
      </c>
      <c r="EM1249" s="1" t="s">
        <v>8</v>
      </c>
      <c r="EN1249" s="1" t="s">
        <v>8</v>
      </c>
    </row>
    <row r="1250" spans="131:144">
      <c r="EA1250">
        <v>4</v>
      </c>
      <c r="EB1250" s="1" t="s">
        <v>349</v>
      </c>
      <c r="EC1250" s="1" t="s">
        <v>379</v>
      </c>
      <c r="ED1250" s="1" t="s">
        <v>8</v>
      </c>
      <c r="EE1250" s="1" t="s">
        <v>9</v>
      </c>
      <c r="EF1250" s="1" t="s">
        <v>8</v>
      </c>
      <c r="EG1250" s="1" t="s">
        <v>8</v>
      </c>
      <c r="EH1250" s="1" t="s">
        <v>8</v>
      </c>
      <c r="EI1250" s="1" t="s">
        <v>12</v>
      </c>
      <c r="EJ1250" s="1" t="s">
        <v>1</v>
      </c>
      <c r="EK1250" s="1" t="s">
        <v>9</v>
      </c>
      <c r="EL1250" s="1" t="s">
        <v>9</v>
      </c>
      <c r="EM1250" s="1" t="s">
        <v>8</v>
      </c>
      <c r="EN1250" s="1" t="s">
        <v>8</v>
      </c>
    </row>
    <row r="1251" spans="131:144">
      <c r="EA1251">
        <v>4</v>
      </c>
      <c r="EB1251" s="1" t="s">
        <v>349</v>
      </c>
      <c r="EC1251" s="1" t="s">
        <v>381</v>
      </c>
      <c r="ED1251" s="1" t="s">
        <v>8</v>
      </c>
      <c r="EE1251" s="1" t="s">
        <v>9</v>
      </c>
      <c r="EF1251" s="1" t="s">
        <v>8</v>
      </c>
      <c r="EG1251" s="1" t="s">
        <v>8</v>
      </c>
      <c r="EH1251" s="1" t="s">
        <v>8</v>
      </c>
      <c r="EI1251" s="1" t="s">
        <v>12</v>
      </c>
      <c r="EJ1251" s="1" t="s">
        <v>1</v>
      </c>
      <c r="EK1251" s="1" t="s">
        <v>9</v>
      </c>
      <c r="EL1251" s="1" t="s">
        <v>9</v>
      </c>
      <c r="EM1251" s="1" t="s">
        <v>8</v>
      </c>
      <c r="EN1251" s="1" t="s">
        <v>8</v>
      </c>
    </row>
    <row r="1252" spans="131:144">
      <c r="EA1252">
        <v>4</v>
      </c>
      <c r="EB1252" s="1" t="s">
        <v>349</v>
      </c>
      <c r="EC1252" s="1" t="s">
        <v>383</v>
      </c>
      <c r="ED1252" s="1" t="s">
        <v>8</v>
      </c>
      <c r="EE1252" s="1" t="s">
        <v>9</v>
      </c>
      <c r="EF1252" s="1" t="s">
        <v>8</v>
      </c>
      <c r="EG1252" s="1" t="s">
        <v>8</v>
      </c>
      <c r="EH1252" s="1" t="s">
        <v>8</v>
      </c>
      <c r="EI1252" s="1" t="s">
        <v>12</v>
      </c>
      <c r="EJ1252" s="1" t="s">
        <v>1</v>
      </c>
      <c r="EK1252" s="1" t="s">
        <v>9</v>
      </c>
      <c r="EL1252" s="1" t="s">
        <v>9</v>
      </c>
      <c r="EM1252" s="1" t="s">
        <v>8</v>
      </c>
      <c r="EN1252" s="1" t="s">
        <v>8</v>
      </c>
    </row>
    <row r="1253" spans="131:144">
      <c r="EA1253">
        <v>4</v>
      </c>
      <c r="EB1253" s="1" t="s">
        <v>349</v>
      </c>
      <c r="EC1253" s="1" t="s">
        <v>385</v>
      </c>
      <c r="ED1253" s="1" t="s">
        <v>8</v>
      </c>
      <c r="EE1253" s="1" t="s">
        <v>9</v>
      </c>
      <c r="EF1253" s="1" t="s">
        <v>8</v>
      </c>
      <c r="EG1253" s="1" t="s">
        <v>8</v>
      </c>
      <c r="EH1253" s="1" t="s">
        <v>8</v>
      </c>
      <c r="EI1253" s="1" t="s">
        <v>12</v>
      </c>
      <c r="EJ1253" s="1" t="s">
        <v>1</v>
      </c>
      <c r="EK1253" s="1" t="s">
        <v>9</v>
      </c>
      <c r="EL1253" s="1" t="s">
        <v>9</v>
      </c>
      <c r="EM1253" s="1" t="s">
        <v>8</v>
      </c>
      <c r="EN1253" s="1" t="s">
        <v>8</v>
      </c>
    </row>
    <row r="1254" spans="131:144">
      <c r="EA1254">
        <v>4</v>
      </c>
      <c r="EB1254" s="1" t="s">
        <v>350</v>
      </c>
      <c r="EC1254" s="1" t="s">
        <v>280</v>
      </c>
      <c r="ED1254" s="1" t="s">
        <v>223</v>
      </c>
      <c r="EE1254" s="1" t="s">
        <v>9</v>
      </c>
      <c r="EF1254" s="1" t="s">
        <v>1</v>
      </c>
      <c r="EG1254" s="1" t="s">
        <v>8</v>
      </c>
      <c r="EH1254" s="1" t="s">
        <v>8</v>
      </c>
      <c r="EI1254" s="1" t="s">
        <v>12</v>
      </c>
      <c r="EJ1254" s="1" t="s">
        <v>1</v>
      </c>
      <c r="EK1254" s="1" t="s">
        <v>9</v>
      </c>
      <c r="EL1254" s="1" t="s">
        <v>9</v>
      </c>
      <c r="EM1254" s="1" t="s">
        <v>8</v>
      </c>
      <c r="EN1254" s="1" t="s">
        <v>8</v>
      </c>
    </row>
    <row r="1255" spans="131:144">
      <c r="EA1255">
        <v>4</v>
      </c>
      <c r="EB1255" s="1" t="s">
        <v>350</v>
      </c>
      <c r="EC1255" s="1" t="s">
        <v>379</v>
      </c>
      <c r="ED1255" s="1" t="s">
        <v>223</v>
      </c>
      <c r="EE1255" s="1" t="s">
        <v>9</v>
      </c>
      <c r="EF1255" s="1" t="s">
        <v>1</v>
      </c>
      <c r="EG1255" s="1" t="s">
        <v>8</v>
      </c>
      <c r="EH1255" s="1" t="s">
        <v>8</v>
      </c>
      <c r="EI1255" s="1" t="s">
        <v>12</v>
      </c>
      <c r="EJ1255" s="1" t="s">
        <v>1</v>
      </c>
      <c r="EK1255" s="1" t="s">
        <v>9</v>
      </c>
      <c r="EL1255" s="1" t="s">
        <v>9</v>
      </c>
      <c r="EM1255" s="1" t="s">
        <v>8</v>
      </c>
      <c r="EN1255" s="1" t="s">
        <v>8</v>
      </c>
    </row>
    <row r="1256" spans="131:144">
      <c r="EA1256">
        <v>4</v>
      </c>
      <c r="EB1256" s="1" t="s">
        <v>350</v>
      </c>
      <c r="EC1256" s="1" t="s">
        <v>381</v>
      </c>
      <c r="ED1256" s="1" t="s">
        <v>223</v>
      </c>
      <c r="EE1256" s="1" t="s">
        <v>9</v>
      </c>
      <c r="EF1256" s="1" t="s">
        <v>1</v>
      </c>
      <c r="EG1256" s="1" t="s">
        <v>8</v>
      </c>
      <c r="EH1256" s="1" t="s">
        <v>8</v>
      </c>
      <c r="EI1256" s="1" t="s">
        <v>12</v>
      </c>
      <c r="EJ1256" s="1" t="s">
        <v>1</v>
      </c>
      <c r="EK1256" s="1" t="s">
        <v>9</v>
      </c>
      <c r="EL1256" s="1" t="s">
        <v>9</v>
      </c>
      <c r="EM1256" s="1" t="s">
        <v>8</v>
      </c>
      <c r="EN1256" s="1" t="s">
        <v>8</v>
      </c>
    </row>
    <row r="1257" spans="131:144">
      <c r="EA1257">
        <v>4</v>
      </c>
      <c r="EB1257" s="1" t="s">
        <v>350</v>
      </c>
      <c r="EC1257" s="1" t="s">
        <v>383</v>
      </c>
      <c r="ED1257" s="1" t="s">
        <v>223</v>
      </c>
      <c r="EE1257" s="1" t="s">
        <v>9</v>
      </c>
      <c r="EF1257" s="1" t="s">
        <v>1</v>
      </c>
      <c r="EG1257" s="1" t="s">
        <v>8</v>
      </c>
      <c r="EH1257" s="1" t="s">
        <v>8</v>
      </c>
      <c r="EI1257" s="1" t="s">
        <v>12</v>
      </c>
      <c r="EJ1257" s="1" t="s">
        <v>1</v>
      </c>
      <c r="EK1257" s="1" t="s">
        <v>9</v>
      </c>
      <c r="EL1257" s="1" t="s">
        <v>9</v>
      </c>
      <c r="EM1257" s="1" t="s">
        <v>8</v>
      </c>
      <c r="EN1257" s="1" t="s">
        <v>8</v>
      </c>
    </row>
    <row r="1258" spans="131:144">
      <c r="EA1258">
        <v>4</v>
      </c>
      <c r="EB1258" s="1" t="s">
        <v>350</v>
      </c>
      <c r="EC1258" s="1" t="s">
        <v>385</v>
      </c>
      <c r="ED1258" s="1" t="s">
        <v>223</v>
      </c>
      <c r="EE1258" s="1" t="s">
        <v>9</v>
      </c>
      <c r="EF1258" s="1" t="s">
        <v>1</v>
      </c>
      <c r="EG1258" s="1" t="s">
        <v>8</v>
      </c>
      <c r="EH1258" s="1" t="s">
        <v>8</v>
      </c>
      <c r="EI1258" s="1" t="s">
        <v>12</v>
      </c>
      <c r="EJ1258" s="1" t="s">
        <v>1</v>
      </c>
      <c r="EK1258" s="1" t="s">
        <v>9</v>
      </c>
      <c r="EL1258" s="1" t="s">
        <v>9</v>
      </c>
      <c r="EM1258" s="1" t="s">
        <v>8</v>
      </c>
      <c r="EN1258" s="1" t="s">
        <v>8</v>
      </c>
    </row>
    <row r="1259" spans="131:144">
      <c r="EA1259">
        <v>4</v>
      </c>
      <c r="EB1259" s="1" t="s">
        <v>351</v>
      </c>
      <c r="EC1259" s="1" t="s">
        <v>280</v>
      </c>
      <c r="ED1259" s="1" t="s">
        <v>8</v>
      </c>
      <c r="EE1259" s="1" t="s">
        <v>9</v>
      </c>
      <c r="EF1259" s="1" t="s">
        <v>8</v>
      </c>
      <c r="EG1259" s="1" t="s">
        <v>8</v>
      </c>
      <c r="EH1259" s="1" t="s">
        <v>8</v>
      </c>
      <c r="EI1259" s="1" t="s">
        <v>12</v>
      </c>
      <c r="EJ1259" s="1" t="s">
        <v>1</v>
      </c>
      <c r="EK1259" s="1" t="s">
        <v>9</v>
      </c>
      <c r="EL1259" s="1" t="s">
        <v>9</v>
      </c>
      <c r="EM1259" s="1" t="s">
        <v>8</v>
      </c>
      <c r="EN1259" s="1" t="s">
        <v>8</v>
      </c>
    </row>
    <row r="1260" spans="131:144">
      <c r="EA1260">
        <v>4</v>
      </c>
      <c r="EB1260" s="1" t="s">
        <v>351</v>
      </c>
      <c r="EC1260" s="1" t="s">
        <v>379</v>
      </c>
      <c r="ED1260" s="1" t="s">
        <v>8</v>
      </c>
      <c r="EE1260" s="1" t="s">
        <v>9</v>
      </c>
      <c r="EF1260" s="1" t="s">
        <v>8</v>
      </c>
      <c r="EG1260" s="1" t="s">
        <v>8</v>
      </c>
      <c r="EH1260" s="1" t="s">
        <v>8</v>
      </c>
      <c r="EI1260" s="1" t="s">
        <v>12</v>
      </c>
      <c r="EJ1260" s="1" t="s">
        <v>1</v>
      </c>
      <c r="EK1260" s="1" t="s">
        <v>9</v>
      </c>
      <c r="EL1260" s="1" t="s">
        <v>9</v>
      </c>
      <c r="EM1260" s="1" t="s">
        <v>8</v>
      </c>
      <c r="EN1260" s="1" t="s">
        <v>8</v>
      </c>
    </row>
    <row r="1261" spans="131:144">
      <c r="EA1261">
        <v>4</v>
      </c>
      <c r="EB1261" s="1" t="s">
        <v>351</v>
      </c>
      <c r="EC1261" s="1" t="s">
        <v>381</v>
      </c>
      <c r="ED1261" s="1" t="s">
        <v>8</v>
      </c>
      <c r="EE1261" s="1" t="s">
        <v>9</v>
      </c>
      <c r="EF1261" s="1" t="s">
        <v>8</v>
      </c>
      <c r="EG1261" s="1" t="s">
        <v>8</v>
      </c>
      <c r="EH1261" s="1" t="s">
        <v>8</v>
      </c>
      <c r="EI1261" s="1" t="s">
        <v>12</v>
      </c>
      <c r="EJ1261" s="1" t="s">
        <v>1</v>
      </c>
      <c r="EK1261" s="1" t="s">
        <v>9</v>
      </c>
      <c r="EL1261" s="1" t="s">
        <v>9</v>
      </c>
      <c r="EM1261" s="1" t="s">
        <v>8</v>
      </c>
      <c r="EN1261" s="1" t="s">
        <v>8</v>
      </c>
    </row>
    <row r="1262" spans="131:144">
      <c r="EA1262">
        <v>4</v>
      </c>
      <c r="EB1262" s="1" t="s">
        <v>351</v>
      </c>
      <c r="EC1262" s="1" t="s">
        <v>383</v>
      </c>
      <c r="ED1262" s="1" t="s">
        <v>8</v>
      </c>
      <c r="EE1262" s="1" t="s">
        <v>9</v>
      </c>
      <c r="EF1262" s="1" t="s">
        <v>8</v>
      </c>
      <c r="EG1262" s="1" t="s">
        <v>8</v>
      </c>
      <c r="EH1262" s="1" t="s">
        <v>8</v>
      </c>
      <c r="EI1262" s="1" t="s">
        <v>12</v>
      </c>
      <c r="EJ1262" s="1" t="s">
        <v>1</v>
      </c>
      <c r="EK1262" s="1" t="s">
        <v>9</v>
      </c>
      <c r="EL1262" s="1" t="s">
        <v>9</v>
      </c>
      <c r="EM1262" s="1" t="s">
        <v>8</v>
      </c>
      <c r="EN1262" s="1" t="s">
        <v>8</v>
      </c>
    </row>
    <row r="1263" spans="131:144">
      <c r="EA1263">
        <v>4</v>
      </c>
      <c r="EB1263" s="1" t="s">
        <v>351</v>
      </c>
      <c r="EC1263" s="1" t="s">
        <v>385</v>
      </c>
      <c r="ED1263" s="1" t="s">
        <v>8</v>
      </c>
      <c r="EE1263" s="1" t="s">
        <v>9</v>
      </c>
      <c r="EF1263" s="1" t="s">
        <v>8</v>
      </c>
      <c r="EG1263" s="1" t="s">
        <v>8</v>
      </c>
      <c r="EH1263" s="1" t="s">
        <v>8</v>
      </c>
      <c r="EI1263" s="1" t="s">
        <v>12</v>
      </c>
      <c r="EJ1263" s="1" t="s">
        <v>1</v>
      </c>
      <c r="EK1263" s="1" t="s">
        <v>9</v>
      </c>
      <c r="EL1263" s="1" t="s">
        <v>9</v>
      </c>
      <c r="EM1263" s="1" t="s">
        <v>8</v>
      </c>
      <c r="EN1263" s="1" t="s">
        <v>8</v>
      </c>
    </row>
    <row r="1264" spans="131:144">
      <c r="EA1264">
        <v>4</v>
      </c>
      <c r="EB1264" s="1" t="s">
        <v>352</v>
      </c>
      <c r="EC1264" s="1" t="s">
        <v>280</v>
      </c>
      <c r="ED1264" s="1" t="s">
        <v>223</v>
      </c>
      <c r="EE1264" s="1" t="s">
        <v>9</v>
      </c>
      <c r="EF1264" s="1" t="s">
        <v>8</v>
      </c>
      <c r="EG1264" s="1" t="s">
        <v>8</v>
      </c>
      <c r="EH1264" s="1" t="s">
        <v>8</v>
      </c>
      <c r="EI1264" s="1" t="s">
        <v>12</v>
      </c>
      <c r="EJ1264" s="1" t="s">
        <v>1</v>
      </c>
      <c r="EK1264" s="1" t="s">
        <v>9</v>
      </c>
      <c r="EL1264" s="1" t="s">
        <v>9</v>
      </c>
      <c r="EM1264" s="1" t="s">
        <v>8</v>
      </c>
      <c r="EN1264" s="1" t="s">
        <v>8</v>
      </c>
    </row>
    <row r="1265" spans="131:144">
      <c r="EA1265">
        <v>4</v>
      </c>
      <c r="EB1265" s="1" t="s">
        <v>352</v>
      </c>
      <c r="EC1265" s="1" t="s">
        <v>379</v>
      </c>
      <c r="ED1265" s="1" t="s">
        <v>223</v>
      </c>
      <c r="EE1265" s="1" t="s">
        <v>9</v>
      </c>
      <c r="EF1265" s="1" t="s">
        <v>8</v>
      </c>
      <c r="EG1265" s="1" t="s">
        <v>8</v>
      </c>
      <c r="EH1265" s="1" t="s">
        <v>8</v>
      </c>
      <c r="EI1265" s="1" t="s">
        <v>12</v>
      </c>
      <c r="EJ1265" s="1" t="s">
        <v>1</v>
      </c>
      <c r="EK1265" s="1" t="s">
        <v>9</v>
      </c>
      <c r="EL1265" s="1" t="s">
        <v>9</v>
      </c>
      <c r="EM1265" s="1" t="s">
        <v>8</v>
      </c>
      <c r="EN1265" s="1" t="s">
        <v>8</v>
      </c>
    </row>
    <row r="1266" spans="131:144">
      <c r="EA1266">
        <v>4</v>
      </c>
      <c r="EB1266" s="1" t="s">
        <v>352</v>
      </c>
      <c r="EC1266" s="1" t="s">
        <v>381</v>
      </c>
      <c r="ED1266" s="1" t="s">
        <v>223</v>
      </c>
      <c r="EE1266" s="1" t="s">
        <v>9</v>
      </c>
      <c r="EF1266" s="1" t="s">
        <v>8</v>
      </c>
      <c r="EG1266" s="1" t="s">
        <v>8</v>
      </c>
      <c r="EH1266" s="1" t="s">
        <v>8</v>
      </c>
      <c r="EI1266" s="1" t="s">
        <v>12</v>
      </c>
      <c r="EJ1266" s="1" t="s">
        <v>1</v>
      </c>
      <c r="EK1266" s="1" t="s">
        <v>9</v>
      </c>
      <c r="EL1266" s="1" t="s">
        <v>9</v>
      </c>
      <c r="EM1266" s="1" t="s">
        <v>8</v>
      </c>
      <c r="EN1266" s="1" t="s">
        <v>8</v>
      </c>
    </row>
    <row r="1267" spans="131:144">
      <c r="EA1267">
        <v>4</v>
      </c>
      <c r="EB1267" s="1" t="s">
        <v>352</v>
      </c>
      <c r="EC1267" s="1" t="s">
        <v>383</v>
      </c>
      <c r="ED1267" s="1" t="s">
        <v>223</v>
      </c>
      <c r="EE1267" s="1" t="s">
        <v>9</v>
      </c>
      <c r="EF1267" s="1" t="s">
        <v>8</v>
      </c>
      <c r="EG1267" s="1" t="s">
        <v>8</v>
      </c>
      <c r="EH1267" s="1" t="s">
        <v>8</v>
      </c>
      <c r="EI1267" s="1" t="s">
        <v>12</v>
      </c>
      <c r="EJ1267" s="1" t="s">
        <v>1</v>
      </c>
      <c r="EK1267" s="1" t="s">
        <v>9</v>
      </c>
      <c r="EL1267" s="1" t="s">
        <v>9</v>
      </c>
      <c r="EM1267" s="1" t="s">
        <v>8</v>
      </c>
      <c r="EN1267" s="1" t="s">
        <v>8</v>
      </c>
    </row>
    <row r="1268" spans="131:144">
      <c r="EA1268">
        <v>4</v>
      </c>
      <c r="EB1268" s="1" t="s">
        <v>352</v>
      </c>
      <c r="EC1268" s="1" t="s">
        <v>385</v>
      </c>
      <c r="ED1268" s="1" t="s">
        <v>223</v>
      </c>
      <c r="EE1268" s="1" t="s">
        <v>9</v>
      </c>
      <c r="EF1268" s="1" t="s">
        <v>8</v>
      </c>
      <c r="EG1268" s="1" t="s">
        <v>8</v>
      </c>
      <c r="EH1268" s="1" t="s">
        <v>8</v>
      </c>
      <c r="EI1268" s="1" t="s">
        <v>12</v>
      </c>
      <c r="EJ1268" s="1" t="s">
        <v>1</v>
      </c>
      <c r="EK1268" s="1" t="s">
        <v>9</v>
      </c>
      <c r="EL1268" s="1" t="s">
        <v>9</v>
      </c>
      <c r="EM1268" s="1" t="s">
        <v>8</v>
      </c>
      <c r="EN1268" s="1" t="s">
        <v>8</v>
      </c>
    </row>
    <row r="1269" spans="131:144">
      <c r="EA1269">
        <v>4</v>
      </c>
      <c r="EB1269" s="1" t="s">
        <v>353</v>
      </c>
      <c r="EC1269" s="1" t="s">
        <v>280</v>
      </c>
      <c r="ED1269" s="1" t="s">
        <v>8</v>
      </c>
      <c r="EE1269" s="1" t="s">
        <v>9</v>
      </c>
      <c r="EF1269" s="1" t="s">
        <v>8</v>
      </c>
      <c r="EG1269" s="1" t="s">
        <v>8</v>
      </c>
      <c r="EH1269" s="1" t="s">
        <v>8</v>
      </c>
      <c r="EI1269" s="1" t="s">
        <v>12</v>
      </c>
      <c r="EJ1269" s="1" t="s">
        <v>1</v>
      </c>
      <c r="EK1269" s="1" t="s">
        <v>9</v>
      </c>
      <c r="EL1269" s="1" t="s">
        <v>9</v>
      </c>
      <c r="EM1269" s="1" t="s">
        <v>8</v>
      </c>
      <c r="EN1269" s="1" t="s">
        <v>8</v>
      </c>
    </row>
    <row r="1270" spans="131:144">
      <c r="EA1270">
        <v>4</v>
      </c>
      <c r="EB1270" s="1" t="s">
        <v>353</v>
      </c>
      <c r="EC1270" s="1" t="s">
        <v>379</v>
      </c>
      <c r="ED1270" s="1" t="s">
        <v>8</v>
      </c>
      <c r="EE1270" s="1" t="s">
        <v>9</v>
      </c>
      <c r="EF1270" s="1" t="s">
        <v>8</v>
      </c>
      <c r="EG1270" s="1" t="s">
        <v>8</v>
      </c>
      <c r="EH1270" s="1" t="s">
        <v>8</v>
      </c>
      <c r="EI1270" s="1" t="s">
        <v>12</v>
      </c>
      <c r="EJ1270" s="1" t="s">
        <v>1</v>
      </c>
      <c r="EK1270" s="1" t="s">
        <v>9</v>
      </c>
      <c r="EL1270" s="1" t="s">
        <v>9</v>
      </c>
      <c r="EM1270" s="1" t="s">
        <v>8</v>
      </c>
      <c r="EN1270" s="1" t="s">
        <v>8</v>
      </c>
    </row>
    <row r="1271" spans="131:144">
      <c r="EA1271">
        <v>4</v>
      </c>
      <c r="EB1271" s="1" t="s">
        <v>353</v>
      </c>
      <c r="EC1271" s="1" t="s">
        <v>381</v>
      </c>
      <c r="ED1271" s="1" t="s">
        <v>8</v>
      </c>
      <c r="EE1271" s="1" t="s">
        <v>9</v>
      </c>
      <c r="EF1271" s="1" t="s">
        <v>8</v>
      </c>
      <c r="EG1271" s="1" t="s">
        <v>8</v>
      </c>
      <c r="EH1271" s="1" t="s">
        <v>8</v>
      </c>
      <c r="EI1271" s="1" t="s">
        <v>12</v>
      </c>
      <c r="EJ1271" s="1" t="s">
        <v>1</v>
      </c>
      <c r="EK1271" s="1" t="s">
        <v>9</v>
      </c>
      <c r="EL1271" s="1" t="s">
        <v>9</v>
      </c>
      <c r="EM1271" s="1" t="s">
        <v>8</v>
      </c>
      <c r="EN1271" s="1" t="s">
        <v>8</v>
      </c>
    </row>
    <row r="1272" spans="131:144">
      <c r="EA1272">
        <v>4</v>
      </c>
      <c r="EB1272" s="1" t="s">
        <v>353</v>
      </c>
      <c r="EC1272" s="1" t="s">
        <v>383</v>
      </c>
      <c r="ED1272" s="1" t="s">
        <v>8</v>
      </c>
      <c r="EE1272" s="1" t="s">
        <v>9</v>
      </c>
      <c r="EF1272" s="1" t="s">
        <v>8</v>
      </c>
      <c r="EG1272" s="1" t="s">
        <v>8</v>
      </c>
      <c r="EH1272" s="1" t="s">
        <v>8</v>
      </c>
      <c r="EI1272" s="1" t="s">
        <v>12</v>
      </c>
      <c r="EJ1272" s="1" t="s">
        <v>1</v>
      </c>
      <c r="EK1272" s="1" t="s">
        <v>9</v>
      </c>
      <c r="EL1272" s="1" t="s">
        <v>9</v>
      </c>
      <c r="EM1272" s="1" t="s">
        <v>8</v>
      </c>
      <c r="EN1272" s="1" t="s">
        <v>8</v>
      </c>
    </row>
    <row r="1273" spans="131:144">
      <c r="EA1273">
        <v>4</v>
      </c>
      <c r="EB1273" s="1" t="s">
        <v>353</v>
      </c>
      <c r="EC1273" s="1" t="s">
        <v>385</v>
      </c>
      <c r="ED1273" s="1" t="s">
        <v>8</v>
      </c>
      <c r="EE1273" s="1" t="s">
        <v>9</v>
      </c>
      <c r="EF1273" s="1" t="s">
        <v>8</v>
      </c>
      <c r="EG1273" s="1" t="s">
        <v>8</v>
      </c>
      <c r="EH1273" s="1" t="s">
        <v>8</v>
      </c>
      <c r="EI1273" s="1" t="s">
        <v>12</v>
      </c>
      <c r="EJ1273" s="1" t="s">
        <v>1</v>
      </c>
      <c r="EK1273" s="1" t="s">
        <v>9</v>
      </c>
      <c r="EL1273" s="1" t="s">
        <v>9</v>
      </c>
      <c r="EM1273" s="1" t="s">
        <v>8</v>
      </c>
      <c r="EN1273" s="1" t="s">
        <v>8</v>
      </c>
    </row>
    <row r="1274" spans="131:144">
      <c r="EA1274">
        <v>4</v>
      </c>
      <c r="EB1274" s="1" t="s">
        <v>354</v>
      </c>
      <c r="EC1274" s="1" t="s">
        <v>280</v>
      </c>
      <c r="ED1274" s="1" t="s">
        <v>223</v>
      </c>
      <c r="EE1274" s="1" t="s">
        <v>9</v>
      </c>
      <c r="EF1274" s="1" t="s">
        <v>8</v>
      </c>
      <c r="EG1274" s="1" t="s">
        <v>8</v>
      </c>
      <c r="EH1274" s="1" t="s">
        <v>8</v>
      </c>
      <c r="EI1274" s="1" t="s">
        <v>12</v>
      </c>
      <c r="EJ1274" s="1" t="s">
        <v>1</v>
      </c>
      <c r="EK1274" s="1" t="s">
        <v>9</v>
      </c>
      <c r="EL1274" s="1" t="s">
        <v>9</v>
      </c>
      <c r="EM1274" s="1" t="s">
        <v>8</v>
      </c>
      <c r="EN1274" s="1" t="s">
        <v>8</v>
      </c>
    </row>
    <row r="1275" spans="131:144">
      <c r="EA1275">
        <v>4</v>
      </c>
      <c r="EB1275" s="1" t="s">
        <v>354</v>
      </c>
      <c r="EC1275" s="1" t="s">
        <v>379</v>
      </c>
      <c r="ED1275" s="1" t="s">
        <v>223</v>
      </c>
      <c r="EE1275" s="1" t="s">
        <v>9</v>
      </c>
      <c r="EF1275" s="1" t="s">
        <v>8</v>
      </c>
      <c r="EG1275" s="1" t="s">
        <v>8</v>
      </c>
      <c r="EH1275" s="1" t="s">
        <v>8</v>
      </c>
      <c r="EI1275" s="1" t="s">
        <v>12</v>
      </c>
      <c r="EJ1275" s="1" t="s">
        <v>1</v>
      </c>
      <c r="EK1275" s="1" t="s">
        <v>9</v>
      </c>
      <c r="EL1275" s="1" t="s">
        <v>9</v>
      </c>
      <c r="EM1275" s="1" t="s">
        <v>8</v>
      </c>
      <c r="EN1275" s="1" t="s">
        <v>8</v>
      </c>
    </row>
    <row r="1276" spans="131:144">
      <c r="EA1276">
        <v>4</v>
      </c>
      <c r="EB1276" s="1" t="s">
        <v>354</v>
      </c>
      <c r="EC1276" s="1" t="s">
        <v>381</v>
      </c>
      <c r="ED1276" s="1" t="s">
        <v>223</v>
      </c>
      <c r="EE1276" s="1" t="s">
        <v>9</v>
      </c>
      <c r="EF1276" s="1" t="s">
        <v>8</v>
      </c>
      <c r="EG1276" s="1" t="s">
        <v>8</v>
      </c>
      <c r="EH1276" s="1" t="s">
        <v>8</v>
      </c>
      <c r="EI1276" s="1" t="s">
        <v>12</v>
      </c>
      <c r="EJ1276" s="1" t="s">
        <v>1</v>
      </c>
      <c r="EK1276" s="1" t="s">
        <v>9</v>
      </c>
      <c r="EL1276" s="1" t="s">
        <v>9</v>
      </c>
      <c r="EM1276" s="1" t="s">
        <v>8</v>
      </c>
      <c r="EN1276" s="1" t="s">
        <v>8</v>
      </c>
    </row>
    <row r="1277" spans="131:144">
      <c r="EA1277">
        <v>4</v>
      </c>
      <c r="EB1277" s="1" t="s">
        <v>354</v>
      </c>
      <c r="EC1277" s="1" t="s">
        <v>383</v>
      </c>
      <c r="ED1277" s="1" t="s">
        <v>223</v>
      </c>
      <c r="EE1277" s="1" t="s">
        <v>9</v>
      </c>
      <c r="EF1277" s="1" t="s">
        <v>8</v>
      </c>
      <c r="EG1277" s="1" t="s">
        <v>8</v>
      </c>
      <c r="EH1277" s="1" t="s">
        <v>8</v>
      </c>
      <c r="EI1277" s="1" t="s">
        <v>12</v>
      </c>
      <c r="EJ1277" s="1" t="s">
        <v>1</v>
      </c>
      <c r="EK1277" s="1" t="s">
        <v>9</v>
      </c>
      <c r="EL1277" s="1" t="s">
        <v>9</v>
      </c>
      <c r="EM1277" s="1" t="s">
        <v>8</v>
      </c>
      <c r="EN1277" s="1" t="s">
        <v>8</v>
      </c>
    </row>
    <row r="1278" spans="131:144">
      <c r="EA1278">
        <v>4</v>
      </c>
      <c r="EB1278" s="1" t="s">
        <v>354</v>
      </c>
      <c r="EC1278" s="1" t="s">
        <v>385</v>
      </c>
      <c r="ED1278" s="1" t="s">
        <v>223</v>
      </c>
      <c r="EE1278" s="1" t="s">
        <v>9</v>
      </c>
      <c r="EF1278" s="1" t="s">
        <v>8</v>
      </c>
      <c r="EG1278" s="1" t="s">
        <v>8</v>
      </c>
      <c r="EH1278" s="1" t="s">
        <v>8</v>
      </c>
      <c r="EI1278" s="1" t="s">
        <v>12</v>
      </c>
      <c r="EJ1278" s="1" t="s">
        <v>1</v>
      </c>
      <c r="EK1278" s="1" t="s">
        <v>9</v>
      </c>
      <c r="EL1278" s="1" t="s">
        <v>9</v>
      </c>
      <c r="EM1278" s="1" t="s">
        <v>8</v>
      </c>
      <c r="EN1278" s="1" t="s">
        <v>8</v>
      </c>
    </row>
    <row r="1279" spans="131:144">
      <c r="EA1279">
        <v>4</v>
      </c>
      <c r="EB1279" s="1" t="s">
        <v>355</v>
      </c>
      <c r="EC1279" s="1" t="s">
        <v>280</v>
      </c>
      <c r="ED1279" s="1" t="s">
        <v>223</v>
      </c>
      <c r="EE1279" s="1" t="s">
        <v>9</v>
      </c>
      <c r="EF1279" s="1" t="s">
        <v>8</v>
      </c>
      <c r="EG1279" s="1" t="s">
        <v>8</v>
      </c>
      <c r="EH1279" s="1" t="s">
        <v>8</v>
      </c>
      <c r="EI1279" s="1" t="s">
        <v>12</v>
      </c>
      <c r="EJ1279" s="1" t="s">
        <v>1</v>
      </c>
      <c r="EK1279" s="1" t="s">
        <v>9</v>
      </c>
      <c r="EL1279" s="1" t="s">
        <v>9</v>
      </c>
      <c r="EM1279" s="1" t="s">
        <v>8</v>
      </c>
      <c r="EN1279" s="1" t="s">
        <v>8</v>
      </c>
    </row>
    <row r="1280" spans="131:144">
      <c r="EA1280">
        <v>4</v>
      </c>
      <c r="EB1280" s="1" t="s">
        <v>355</v>
      </c>
      <c r="EC1280" s="1" t="s">
        <v>379</v>
      </c>
      <c r="ED1280" s="1" t="s">
        <v>223</v>
      </c>
      <c r="EE1280" s="1" t="s">
        <v>9</v>
      </c>
      <c r="EF1280" s="1" t="s">
        <v>8</v>
      </c>
      <c r="EG1280" s="1" t="s">
        <v>8</v>
      </c>
      <c r="EH1280" s="1" t="s">
        <v>8</v>
      </c>
      <c r="EI1280" s="1" t="s">
        <v>12</v>
      </c>
      <c r="EJ1280" s="1" t="s">
        <v>1</v>
      </c>
      <c r="EK1280" s="1" t="s">
        <v>9</v>
      </c>
      <c r="EL1280" s="1" t="s">
        <v>9</v>
      </c>
      <c r="EM1280" s="1" t="s">
        <v>8</v>
      </c>
      <c r="EN1280" s="1" t="s">
        <v>8</v>
      </c>
    </row>
    <row r="1281" spans="131:144">
      <c r="EA1281">
        <v>4</v>
      </c>
      <c r="EB1281" s="1" t="s">
        <v>355</v>
      </c>
      <c r="EC1281" s="1" t="s">
        <v>381</v>
      </c>
      <c r="ED1281" s="1" t="s">
        <v>223</v>
      </c>
      <c r="EE1281" s="1" t="s">
        <v>9</v>
      </c>
      <c r="EF1281" s="1" t="s">
        <v>8</v>
      </c>
      <c r="EG1281" s="1" t="s">
        <v>8</v>
      </c>
      <c r="EH1281" s="1" t="s">
        <v>8</v>
      </c>
      <c r="EI1281" s="1" t="s">
        <v>12</v>
      </c>
      <c r="EJ1281" s="1" t="s">
        <v>1</v>
      </c>
      <c r="EK1281" s="1" t="s">
        <v>9</v>
      </c>
      <c r="EL1281" s="1" t="s">
        <v>9</v>
      </c>
      <c r="EM1281" s="1" t="s">
        <v>8</v>
      </c>
      <c r="EN1281" s="1" t="s">
        <v>8</v>
      </c>
    </row>
    <row r="1282" spans="131:144">
      <c r="EA1282">
        <v>4</v>
      </c>
      <c r="EB1282" s="1" t="s">
        <v>355</v>
      </c>
      <c r="EC1282" s="1" t="s">
        <v>383</v>
      </c>
      <c r="ED1282" s="1" t="s">
        <v>223</v>
      </c>
      <c r="EE1282" s="1" t="s">
        <v>9</v>
      </c>
      <c r="EF1282" s="1" t="s">
        <v>8</v>
      </c>
      <c r="EG1282" s="1" t="s">
        <v>8</v>
      </c>
      <c r="EH1282" s="1" t="s">
        <v>8</v>
      </c>
      <c r="EI1282" s="1" t="s">
        <v>12</v>
      </c>
      <c r="EJ1282" s="1" t="s">
        <v>1</v>
      </c>
      <c r="EK1282" s="1" t="s">
        <v>9</v>
      </c>
      <c r="EL1282" s="1" t="s">
        <v>9</v>
      </c>
      <c r="EM1282" s="1" t="s">
        <v>8</v>
      </c>
      <c r="EN1282" s="1" t="s">
        <v>8</v>
      </c>
    </row>
    <row r="1283" spans="131:144">
      <c r="EA1283">
        <v>4</v>
      </c>
      <c r="EB1283" s="1" t="s">
        <v>355</v>
      </c>
      <c r="EC1283" s="1" t="s">
        <v>385</v>
      </c>
      <c r="ED1283" s="1" t="s">
        <v>223</v>
      </c>
      <c r="EE1283" s="1" t="s">
        <v>9</v>
      </c>
      <c r="EF1283" s="1" t="s">
        <v>8</v>
      </c>
      <c r="EG1283" s="1" t="s">
        <v>8</v>
      </c>
      <c r="EH1283" s="1" t="s">
        <v>8</v>
      </c>
      <c r="EI1283" s="1" t="s">
        <v>12</v>
      </c>
      <c r="EJ1283" s="1" t="s">
        <v>1</v>
      </c>
      <c r="EK1283" s="1" t="s">
        <v>9</v>
      </c>
      <c r="EL1283" s="1" t="s">
        <v>9</v>
      </c>
      <c r="EM1283" s="1" t="s">
        <v>8</v>
      </c>
      <c r="EN1283" s="1" t="s">
        <v>8</v>
      </c>
    </row>
    <row r="1284" spans="131:144">
      <c r="EA1284">
        <v>4</v>
      </c>
      <c r="EB1284" s="1" t="s">
        <v>356</v>
      </c>
      <c r="EC1284" s="1" t="s">
        <v>280</v>
      </c>
      <c r="ED1284" s="1" t="s">
        <v>223</v>
      </c>
      <c r="EE1284" s="1" t="s">
        <v>9</v>
      </c>
      <c r="EF1284" s="1" t="s">
        <v>8</v>
      </c>
      <c r="EG1284" s="1" t="s">
        <v>8</v>
      </c>
      <c r="EH1284" s="1" t="s">
        <v>8</v>
      </c>
      <c r="EI1284" s="1" t="s">
        <v>12</v>
      </c>
      <c r="EJ1284" s="1" t="s">
        <v>1</v>
      </c>
      <c r="EK1284" s="1" t="s">
        <v>9</v>
      </c>
      <c r="EL1284" s="1" t="s">
        <v>9</v>
      </c>
      <c r="EM1284" s="1" t="s">
        <v>8</v>
      </c>
      <c r="EN1284" s="1" t="s">
        <v>8</v>
      </c>
    </row>
    <row r="1285" spans="131:144">
      <c r="EA1285">
        <v>4</v>
      </c>
      <c r="EB1285" s="1" t="s">
        <v>356</v>
      </c>
      <c r="EC1285" s="1" t="s">
        <v>379</v>
      </c>
      <c r="ED1285" s="1" t="s">
        <v>223</v>
      </c>
      <c r="EE1285" s="1" t="s">
        <v>9</v>
      </c>
      <c r="EF1285" s="1" t="s">
        <v>8</v>
      </c>
      <c r="EG1285" s="1" t="s">
        <v>8</v>
      </c>
      <c r="EH1285" s="1" t="s">
        <v>8</v>
      </c>
      <c r="EI1285" s="1" t="s">
        <v>12</v>
      </c>
      <c r="EJ1285" s="1" t="s">
        <v>1</v>
      </c>
      <c r="EK1285" s="1" t="s">
        <v>9</v>
      </c>
      <c r="EL1285" s="1" t="s">
        <v>9</v>
      </c>
      <c r="EM1285" s="1" t="s">
        <v>8</v>
      </c>
      <c r="EN1285" s="1" t="s">
        <v>8</v>
      </c>
    </row>
    <row r="1286" spans="131:144">
      <c r="EA1286">
        <v>4</v>
      </c>
      <c r="EB1286" s="1" t="s">
        <v>356</v>
      </c>
      <c r="EC1286" s="1" t="s">
        <v>381</v>
      </c>
      <c r="ED1286" s="1" t="s">
        <v>223</v>
      </c>
      <c r="EE1286" s="1" t="s">
        <v>9</v>
      </c>
      <c r="EF1286" s="1" t="s">
        <v>8</v>
      </c>
      <c r="EG1286" s="1" t="s">
        <v>8</v>
      </c>
      <c r="EH1286" s="1" t="s">
        <v>8</v>
      </c>
      <c r="EI1286" s="1" t="s">
        <v>12</v>
      </c>
      <c r="EJ1286" s="1" t="s">
        <v>1</v>
      </c>
      <c r="EK1286" s="1" t="s">
        <v>9</v>
      </c>
      <c r="EL1286" s="1" t="s">
        <v>9</v>
      </c>
      <c r="EM1286" s="1" t="s">
        <v>8</v>
      </c>
      <c r="EN1286" s="1" t="s">
        <v>8</v>
      </c>
    </row>
    <row r="1287" spans="131:144">
      <c r="EA1287">
        <v>4</v>
      </c>
      <c r="EB1287" s="1" t="s">
        <v>356</v>
      </c>
      <c r="EC1287" s="1" t="s">
        <v>383</v>
      </c>
      <c r="ED1287" s="1" t="s">
        <v>223</v>
      </c>
      <c r="EE1287" s="1" t="s">
        <v>9</v>
      </c>
      <c r="EF1287" s="1" t="s">
        <v>8</v>
      </c>
      <c r="EG1287" s="1" t="s">
        <v>8</v>
      </c>
      <c r="EH1287" s="1" t="s">
        <v>8</v>
      </c>
      <c r="EI1287" s="1" t="s">
        <v>12</v>
      </c>
      <c r="EJ1287" s="1" t="s">
        <v>1</v>
      </c>
      <c r="EK1287" s="1" t="s">
        <v>9</v>
      </c>
      <c r="EL1287" s="1" t="s">
        <v>9</v>
      </c>
      <c r="EM1287" s="1" t="s">
        <v>8</v>
      </c>
      <c r="EN1287" s="1" t="s">
        <v>8</v>
      </c>
    </row>
    <row r="1288" spans="131:144">
      <c r="EA1288">
        <v>4</v>
      </c>
      <c r="EB1288" s="1" t="s">
        <v>356</v>
      </c>
      <c r="EC1288" s="1" t="s">
        <v>385</v>
      </c>
      <c r="ED1288" s="1" t="s">
        <v>223</v>
      </c>
      <c r="EE1288" s="1" t="s">
        <v>9</v>
      </c>
      <c r="EF1288" s="1" t="s">
        <v>8</v>
      </c>
      <c r="EG1288" s="1" t="s">
        <v>8</v>
      </c>
      <c r="EH1288" s="1" t="s">
        <v>8</v>
      </c>
      <c r="EI1288" s="1" t="s">
        <v>12</v>
      </c>
      <c r="EJ1288" s="1" t="s">
        <v>1</v>
      </c>
      <c r="EK1288" s="1" t="s">
        <v>9</v>
      </c>
      <c r="EL1288" s="1" t="s">
        <v>9</v>
      </c>
      <c r="EM1288" s="1" t="s">
        <v>8</v>
      </c>
      <c r="EN1288" s="1" t="s">
        <v>8</v>
      </c>
    </row>
    <row r="1289" spans="131:144">
      <c r="EA1289">
        <v>4</v>
      </c>
      <c r="EB1289" s="1" t="s">
        <v>357</v>
      </c>
      <c r="EC1289" s="1" t="s">
        <v>280</v>
      </c>
      <c r="ED1289" s="1" t="s">
        <v>223</v>
      </c>
      <c r="EE1289" s="1" t="s">
        <v>9</v>
      </c>
      <c r="EF1289" s="1" t="s">
        <v>1</v>
      </c>
      <c r="EG1289" s="1" t="s">
        <v>8</v>
      </c>
      <c r="EH1289" s="1" t="s">
        <v>8</v>
      </c>
      <c r="EI1289" s="1" t="s">
        <v>12</v>
      </c>
      <c r="EJ1289" s="1" t="s">
        <v>1</v>
      </c>
      <c r="EK1289" s="1" t="s">
        <v>9</v>
      </c>
      <c r="EL1289" s="1" t="s">
        <v>9</v>
      </c>
      <c r="EM1289" s="1" t="s">
        <v>8</v>
      </c>
      <c r="EN1289" s="1" t="s">
        <v>8</v>
      </c>
    </row>
    <row r="1290" spans="131:144">
      <c r="EA1290">
        <v>4</v>
      </c>
      <c r="EB1290" s="1" t="s">
        <v>357</v>
      </c>
      <c r="EC1290" s="1" t="s">
        <v>379</v>
      </c>
      <c r="ED1290" s="1" t="s">
        <v>223</v>
      </c>
      <c r="EE1290" s="1" t="s">
        <v>9</v>
      </c>
      <c r="EF1290" s="1" t="s">
        <v>1</v>
      </c>
      <c r="EG1290" s="1" t="s">
        <v>8</v>
      </c>
      <c r="EH1290" s="1" t="s">
        <v>8</v>
      </c>
      <c r="EI1290" s="1" t="s">
        <v>12</v>
      </c>
      <c r="EJ1290" s="1" t="s">
        <v>1</v>
      </c>
      <c r="EK1290" s="1" t="s">
        <v>9</v>
      </c>
      <c r="EL1290" s="1" t="s">
        <v>9</v>
      </c>
      <c r="EM1290" s="1" t="s">
        <v>8</v>
      </c>
      <c r="EN1290" s="1" t="s">
        <v>8</v>
      </c>
    </row>
    <row r="1291" spans="131:144">
      <c r="EA1291">
        <v>4</v>
      </c>
      <c r="EB1291" s="1" t="s">
        <v>357</v>
      </c>
      <c r="EC1291" s="1" t="s">
        <v>381</v>
      </c>
      <c r="ED1291" s="1" t="s">
        <v>223</v>
      </c>
      <c r="EE1291" s="1" t="s">
        <v>9</v>
      </c>
      <c r="EF1291" s="1" t="s">
        <v>1</v>
      </c>
      <c r="EG1291" s="1" t="s">
        <v>8</v>
      </c>
      <c r="EH1291" s="1" t="s">
        <v>8</v>
      </c>
      <c r="EI1291" s="1" t="s">
        <v>12</v>
      </c>
      <c r="EJ1291" s="1" t="s">
        <v>1</v>
      </c>
      <c r="EK1291" s="1" t="s">
        <v>9</v>
      </c>
      <c r="EL1291" s="1" t="s">
        <v>9</v>
      </c>
      <c r="EM1291" s="1" t="s">
        <v>8</v>
      </c>
      <c r="EN1291" s="1" t="s">
        <v>8</v>
      </c>
    </row>
    <row r="1292" spans="131:144">
      <c r="EA1292">
        <v>4</v>
      </c>
      <c r="EB1292" s="1" t="s">
        <v>357</v>
      </c>
      <c r="EC1292" s="1" t="s">
        <v>383</v>
      </c>
      <c r="ED1292" s="1" t="s">
        <v>223</v>
      </c>
      <c r="EE1292" s="1" t="s">
        <v>9</v>
      </c>
      <c r="EF1292" s="1" t="s">
        <v>1</v>
      </c>
      <c r="EG1292" s="1" t="s">
        <v>8</v>
      </c>
      <c r="EH1292" s="1" t="s">
        <v>8</v>
      </c>
      <c r="EI1292" s="1" t="s">
        <v>12</v>
      </c>
      <c r="EJ1292" s="1" t="s">
        <v>1</v>
      </c>
      <c r="EK1292" s="1" t="s">
        <v>9</v>
      </c>
      <c r="EL1292" s="1" t="s">
        <v>9</v>
      </c>
      <c r="EM1292" s="1" t="s">
        <v>8</v>
      </c>
      <c r="EN1292" s="1" t="s">
        <v>8</v>
      </c>
    </row>
    <row r="1293" spans="131:144">
      <c r="EA1293">
        <v>4</v>
      </c>
      <c r="EB1293" s="1" t="s">
        <v>357</v>
      </c>
      <c r="EC1293" s="1" t="s">
        <v>385</v>
      </c>
      <c r="ED1293" s="1" t="s">
        <v>223</v>
      </c>
      <c r="EE1293" s="1" t="s">
        <v>9</v>
      </c>
      <c r="EF1293" s="1" t="s">
        <v>1</v>
      </c>
      <c r="EG1293" s="1" t="s">
        <v>8</v>
      </c>
      <c r="EH1293" s="1" t="s">
        <v>8</v>
      </c>
      <c r="EI1293" s="1" t="s">
        <v>12</v>
      </c>
      <c r="EJ1293" s="1" t="s">
        <v>1</v>
      </c>
      <c r="EK1293" s="1" t="s">
        <v>9</v>
      </c>
      <c r="EL1293" s="1" t="s">
        <v>9</v>
      </c>
      <c r="EM1293" s="1" t="s">
        <v>8</v>
      </c>
      <c r="EN1293" s="1" t="s">
        <v>8</v>
      </c>
    </row>
    <row r="1294" spans="131:144">
      <c r="EA1294">
        <v>4</v>
      </c>
      <c r="EB1294" s="1" t="s">
        <v>358</v>
      </c>
      <c r="EC1294" s="1" t="s">
        <v>280</v>
      </c>
      <c r="ED1294" s="1" t="s">
        <v>8</v>
      </c>
      <c r="EE1294" s="1" t="s">
        <v>9</v>
      </c>
      <c r="EF1294" s="1" t="s">
        <v>8</v>
      </c>
      <c r="EG1294" s="1" t="s">
        <v>8</v>
      </c>
      <c r="EH1294" s="1" t="s">
        <v>8</v>
      </c>
      <c r="EI1294" s="1" t="s">
        <v>12</v>
      </c>
      <c r="EJ1294" s="1" t="s">
        <v>1</v>
      </c>
      <c r="EK1294" s="1" t="s">
        <v>9</v>
      </c>
      <c r="EL1294" s="1" t="s">
        <v>9</v>
      </c>
      <c r="EM1294" s="1" t="s">
        <v>8</v>
      </c>
      <c r="EN1294" s="1" t="s">
        <v>8</v>
      </c>
    </row>
    <row r="1295" spans="131:144">
      <c r="EA1295">
        <v>4</v>
      </c>
      <c r="EB1295" s="1" t="s">
        <v>358</v>
      </c>
      <c r="EC1295" s="1" t="s">
        <v>379</v>
      </c>
      <c r="ED1295" s="1" t="s">
        <v>8</v>
      </c>
      <c r="EE1295" s="1" t="s">
        <v>9</v>
      </c>
      <c r="EF1295" s="1" t="s">
        <v>8</v>
      </c>
      <c r="EG1295" s="1" t="s">
        <v>8</v>
      </c>
      <c r="EH1295" s="1" t="s">
        <v>8</v>
      </c>
      <c r="EI1295" s="1" t="s">
        <v>12</v>
      </c>
      <c r="EJ1295" s="1" t="s">
        <v>1</v>
      </c>
      <c r="EK1295" s="1" t="s">
        <v>9</v>
      </c>
      <c r="EL1295" s="1" t="s">
        <v>9</v>
      </c>
      <c r="EM1295" s="1" t="s">
        <v>8</v>
      </c>
      <c r="EN1295" s="1" t="s">
        <v>8</v>
      </c>
    </row>
    <row r="1296" spans="131:144">
      <c r="EA1296">
        <v>4</v>
      </c>
      <c r="EB1296" s="1" t="s">
        <v>358</v>
      </c>
      <c r="EC1296" s="1" t="s">
        <v>381</v>
      </c>
      <c r="ED1296" s="1" t="s">
        <v>8</v>
      </c>
      <c r="EE1296" s="1" t="s">
        <v>9</v>
      </c>
      <c r="EF1296" s="1" t="s">
        <v>8</v>
      </c>
      <c r="EG1296" s="1" t="s">
        <v>8</v>
      </c>
      <c r="EH1296" s="1" t="s">
        <v>8</v>
      </c>
      <c r="EI1296" s="1" t="s">
        <v>12</v>
      </c>
      <c r="EJ1296" s="1" t="s">
        <v>1</v>
      </c>
      <c r="EK1296" s="1" t="s">
        <v>9</v>
      </c>
      <c r="EL1296" s="1" t="s">
        <v>9</v>
      </c>
      <c r="EM1296" s="1" t="s">
        <v>8</v>
      </c>
      <c r="EN1296" s="1" t="s">
        <v>8</v>
      </c>
    </row>
    <row r="1297" spans="131:144">
      <c r="EA1297">
        <v>4</v>
      </c>
      <c r="EB1297" s="1" t="s">
        <v>358</v>
      </c>
      <c r="EC1297" s="1" t="s">
        <v>383</v>
      </c>
      <c r="ED1297" s="1" t="s">
        <v>8</v>
      </c>
      <c r="EE1297" s="1" t="s">
        <v>9</v>
      </c>
      <c r="EF1297" s="1" t="s">
        <v>8</v>
      </c>
      <c r="EG1297" s="1" t="s">
        <v>8</v>
      </c>
      <c r="EH1297" s="1" t="s">
        <v>8</v>
      </c>
      <c r="EI1297" s="1" t="s">
        <v>12</v>
      </c>
      <c r="EJ1297" s="1" t="s">
        <v>1</v>
      </c>
      <c r="EK1297" s="1" t="s">
        <v>9</v>
      </c>
      <c r="EL1297" s="1" t="s">
        <v>9</v>
      </c>
      <c r="EM1297" s="1" t="s">
        <v>8</v>
      </c>
      <c r="EN1297" s="1" t="s">
        <v>8</v>
      </c>
    </row>
    <row r="1298" spans="131:144">
      <c r="EA1298">
        <v>4</v>
      </c>
      <c r="EB1298" s="1" t="s">
        <v>358</v>
      </c>
      <c r="EC1298" s="1" t="s">
        <v>385</v>
      </c>
      <c r="ED1298" s="1" t="s">
        <v>8</v>
      </c>
      <c r="EE1298" s="1" t="s">
        <v>9</v>
      </c>
      <c r="EF1298" s="1" t="s">
        <v>8</v>
      </c>
      <c r="EG1298" s="1" t="s">
        <v>8</v>
      </c>
      <c r="EH1298" s="1" t="s">
        <v>8</v>
      </c>
      <c r="EI1298" s="1" t="s">
        <v>12</v>
      </c>
      <c r="EJ1298" s="1" t="s">
        <v>1</v>
      </c>
      <c r="EK1298" s="1" t="s">
        <v>9</v>
      </c>
      <c r="EL1298" s="1" t="s">
        <v>9</v>
      </c>
      <c r="EM1298" s="1" t="s">
        <v>8</v>
      </c>
      <c r="EN1298" s="1" t="s">
        <v>8</v>
      </c>
    </row>
    <row r="1299" spans="131:144">
      <c r="EA1299">
        <v>4</v>
      </c>
      <c r="EB1299" s="1" t="s">
        <v>359</v>
      </c>
      <c r="EC1299" s="1" t="s">
        <v>280</v>
      </c>
      <c r="ED1299" s="1" t="s">
        <v>223</v>
      </c>
      <c r="EE1299" s="1" t="s">
        <v>9</v>
      </c>
      <c r="EF1299" s="1" t="s">
        <v>1</v>
      </c>
      <c r="EG1299" s="1" t="s">
        <v>8</v>
      </c>
      <c r="EH1299" s="1" t="s">
        <v>8</v>
      </c>
      <c r="EI1299" s="1" t="s">
        <v>12</v>
      </c>
      <c r="EJ1299" s="1" t="s">
        <v>1</v>
      </c>
      <c r="EK1299" s="1" t="s">
        <v>9</v>
      </c>
      <c r="EL1299" s="1" t="s">
        <v>9</v>
      </c>
      <c r="EM1299" s="1" t="s">
        <v>8</v>
      </c>
      <c r="EN1299" s="1" t="s">
        <v>8</v>
      </c>
    </row>
    <row r="1300" spans="131:144">
      <c r="EA1300">
        <v>4</v>
      </c>
      <c r="EB1300" s="1" t="s">
        <v>359</v>
      </c>
      <c r="EC1300" s="1" t="s">
        <v>379</v>
      </c>
      <c r="ED1300" s="1" t="s">
        <v>223</v>
      </c>
      <c r="EE1300" s="1" t="s">
        <v>9</v>
      </c>
      <c r="EF1300" s="1" t="s">
        <v>1</v>
      </c>
      <c r="EG1300" s="1" t="s">
        <v>8</v>
      </c>
      <c r="EH1300" s="1" t="s">
        <v>8</v>
      </c>
      <c r="EI1300" s="1" t="s">
        <v>12</v>
      </c>
      <c r="EJ1300" s="1" t="s">
        <v>1</v>
      </c>
      <c r="EK1300" s="1" t="s">
        <v>9</v>
      </c>
      <c r="EL1300" s="1" t="s">
        <v>9</v>
      </c>
      <c r="EM1300" s="1" t="s">
        <v>8</v>
      </c>
      <c r="EN1300" s="1" t="s">
        <v>8</v>
      </c>
    </row>
    <row r="1301" spans="131:144">
      <c r="EA1301">
        <v>4</v>
      </c>
      <c r="EB1301" s="1" t="s">
        <v>359</v>
      </c>
      <c r="EC1301" s="1" t="s">
        <v>381</v>
      </c>
      <c r="ED1301" s="1" t="s">
        <v>223</v>
      </c>
      <c r="EE1301" s="1" t="s">
        <v>9</v>
      </c>
      <c r="EF1301" s="1" t="s">
        <v>1</v>
      </c>
      <c r="EG1301" s="1" t="s">
        <v>8</v>
      </c>
      <c r="EH1301" s="1" t="s">
        <v>8</v>
      </c>
      <c r="EI1301" s="1" t="s">
        <v>12</v>
      </c>
      <c r="EJ1301" s="1" t="s">
        <v>1</v>
      </c>
      <c r="EK1301" s="1" t="s">
        <v>9</v>
      </c>
      <c r="EL1301" s="1" t="s">
        <v>9</v>
      </c>
      <c r="EM1301" s="1" t="s">
        <v>8</v>
      </c>
      <c r="EN1301" s="1" t="s">
        <v>8</v>
      </c>
    </row>
    <row r="1302" spans="131:144">
      <c r="EA1302">
        <v>4</v>
      </c>
      <c r="EB1302" s="1" t="s">
        <v>359</v>
      </c>
      <c r="EC1302" s="1" t="s">
        <v>383</v>
      </c>
      <c r="ED1302" s="1" t="s">
        <v>223</v>
      </c>
      <c r="EE1302" s="1" t="s">
        <v>9</v>
      </c>
      <c r="EF1302" s="1" t="s">
        <v>1</v>
      </c>
      <c r="EG1302" s="1" t="s">
        <v>8</v>
      </c>
      <c r="EH1302" s="1" t="s">
        <v>8</v>
      </c>
      <c r="EI1302" s="1" t="s">
        <v>12</v>
      </c>
      <c r="EJ1302" s="1" t="s">
        <v>1</v>
      </c>
      <c r="EK1302" s="1" t="s">
        <v>9</v>
      </c>
      <c r="EL1302" s="1" t="s">
        <v>9</v>
      </c>
      <c r="EM1302" s="1" t="s">
        <v>8</v>
      </c>
      <c r="EN1302" s="1" t="s">
        <v>8</v>
      </c>
    </row>
    <row r="1303" spans="131:144">
      <c r="EA1303">
        <v>4</v>
      </c>
      <c r="EB1303" s="1" t="s">
        <v>359</v>
      </c>
      <c r="EC1303" s="1" t="s">
        <v>385</v>
      </c>
      <c r="ED1303" s="1" t="s">
        <v>223</v>
      </c>
      <c r="EE1303" s="1" t="s">
        <v>9</v>
      </c>
      <c r="EF1303" s="1" t="s">
        <v>1</v>
      </c>
      <c r="EG1303" s="1" t="s">
        <v>8</v>
      </c>
      <c r="EH1303" s="1" t="s">
        <v>8</v>
      </c>
      <c r="EI1303" s="1" t="s">
        <v>12</v>
      </c>
      <c r="EJ1303" s="1" t="s">
        <v>1</v>
      </c>
      <c r="EK1303" s="1" t="s">
        <v>9</v>
      </c>
      <c r="EL1303" s="1" t="s">
        <v>9</v>
      </c>
      <c r="EM1303" s="1" t="s">
        <v>8</v>
      </c>
      <c r="EN1303" s="1" t="s">
        <v>8</v>
      </c>
    </row>
    <row r="1304" spans="131:144">
      <c r="EA1304">
        <v>4</v>
      </c>
      <c r="EB1304" s="1" t="s">
        <v>360</v>
      </c>
      <c r="EC1304" s="1" t="s">
        <v>280</v>
      </c>
      <c r="ED1304" s="1" t="s">
        <v>8</v>
      </c>
      <c r="EE1304" s="1" t="s">
        <v>9</v>
      </c>
      <c r="EF1304" s="1" t="s">
        <v>8</v>
      </c>
      <c r="EG1304" s="1" t="s">
        <v>8</v>
      </c>
      <c r="EH1304" s="1" t="s">
        <v>8</v>
      </c>
      <c r="EI1304" s="1" t="s">
        <v>12</v>
      </c>
      <c r="EJ1304" s="1" t="s">
        <v>1</v>
      </c>
      <c r="EK1304" s="1" t="s">
        <v>9</v>
      </c>
      <c r="EL1304" s="1" t="s">
        <v>9</v>
      </c>
      <c r="EM1304" s="1" t="s">
        <v>8</v>
      </c>
      <c r="EN1304" s="1" t="s">
        <v>8</v>
      </c>
    </row>
    <row r="1305" spans="131:144">
      <c r="EA1305">
        <v>4</v>
      </c>
      <c r="EB1305" s="1" t="s">
        <v>360</v>
      </c>
      <c r="EC1305" s="1" t="s">
        <v>379</v>
      </c>
      <c r="ED1305" s="1" t="s">
        <v>8</v>
      </c>
      <c r="EE1305" s="1" t="s">
        <v>9</v>
      </c>
      <c r="EF1305" s="1" t="s">
        <v>8</v>
      </c>
      <c r="EG1305" s="1" t="s">
        <v>8</v>
      </c>
      <c r="EH1305" s="1" t="s">
        <v>8</v>
      </c>
      <c r="EI1305" s="1" t="s">
        <v>12</v>
      </c>
      <c r="EJ1305" s="1" t="s">
        <v>1</v>
      </c>
      <c r="EK1305" s="1" t="s">
        <v>9</v>
      </c>
      <c r="EL1305" s="1" t="s">
        <v>9</v>
      </c>
      <c r="EM1305" s="1" t="s">
        <v>8</v>
      </c>
      <c r="EN1305" s="1" t="s">
        <v>8</v>
      </c>
    </row>
    <row r="1306" spans="131:144">
      <c r="EA1306">
        <v>4</v>
      </c>
      <c r="EB1306" s="1" t="s">
        <v>360</v>
      </c>
      <c r="EC1306" s="1" t="s">
        <v>381</v>
      </c>
      <c r="ED1306" s="1" t="s">
        <v>8</v>
      </c>
      <c r="EE1306" s="1" t="s">
        <v>9</v>
      </c>
      <c r="EF1306" s="1" t="s">
        <v>8</v>
      </c>
      <c r="EG1306" s="1" t="s">
        <v>8</v>
      </c>
      <c r="EH1306" s="1" t="s">
        <v>8</v>
      </c>
      <c r="EI1306" s="1" t="s">
        <v>12</v>
      </c>
      <c r="EJ1306" s="1" t="s">
        <v>1</v>
      </c>
      <c r="EK1306" s="1" t="s">
        <v>9</v>
      </c>
      <c r="EL1306" s="1" t="s">
        <v>9</v>
      </c>
      <c r="EM1306" s="1" t="s">
        <v>8</v>
      </c>
      <c r="EN1306" s="1" t="s">
        <v>8</v>
      </c>
    </row>
    <row r="1307" spans="131:144">
      <c r="EA1307">
        <v>4</v>
      </c>
      <c r="EB1307" s="1" t="s">
        <v>360</v>
      </c>
      <c r="EC1307" s="1" t="s">
        <v>383</v>
      </c>
      <c r="ED1307" s="1" t="s">
        <v>8</v>
      </c>
      <c r="EE1307" s="1" t="s">
        <v>9</v>
      </c>
      <c r="EF1307" s="1" t="s">
        <v>8</v>
      </c>
      <c r="EG1307" s="1" t="s">
        <v>8</v>
      </c>
      <c r="EH1307" s="1" t="s">
        <v>8</v>
      </c>
      <c r="EI1307" s="1" t="s">
        <v>12</v>
      </c>
      <c r="EJ1307" s="1" t="s">
        <v>1</v>
      </c>
      <c r="EK1307" s="1" t="s">
        <v>9</v>
      </c>
      <c r="EL1307" s="1" t="s">
        <v>9</v>
      </c>
      <c r="EM1307" s="1" t="s">
        <v>8</v>
      </c>
      <c r="EN1307" s="1" t="s">
        <v>8</v>
      </c>
    </row>
    <row r="1308" spans="131:144">
      <c r="EA1308">
        <v>4</v>
      </c>
      <c r="EB1308" s="1" t="s">
        <v>360</v>
      </c>
      <c r="EC1308" s="1" t="s">
        <v>385</v>
      </c>
      <c r="ED1308" s="1" t="s">
        <v>8</v>
      </c>
      <c r="EE1308" s="1" t="s">
        <v>9</v>
      </c>
      <c r="EF1308" s="1" t="s">
        <v>8</v>
      </c>
      <c r="EG1308" s="1" t="s">
        <v>8</v>
      </c>
      <c r="EH1308" s="1" t="s">
        <v>8</v>
      </c>
      <c r="EI1308" s="1" t="s">
        <v>12</v>
      </c>
      <c r="EJ1308" s="1" t="s">
        <v>1</v>
      </c>
      <c r="EK1308" s="1" t="s">
        <v>9</v>
      </c>
      <c r="EL1308" s="1" t="s">
        <v>9</v>
      </c>
      <c r="EM1308" s="1" t="s">
        <v>8</v>
      </c>
      <c r="EN1308" s="1" t="s">
        <v>8</v>
      </c>
    </row>
    <row r="1309" spans="131:144">
      <c r="EA1309">
        <v>4</v>
      </c>
      <c r="EB1309" s="1" t="s">
        <v>361</v>
      </c>
      <c r="EC1309" s="1" t="s">
        <v>280</v>
      </c>
      <c r="ED1309" s="1" t="s">
        <v>506</v>
      </c>
      <c r="EE1309" s="1" t="s">
        <v>9</v>
      </c>
      <c r="EF1309" s="1" t="s">
        <v>8</v>
      </c>
      <c r="EG1309" s="1" t="s">
        <v>8</v>
      </c>
      <c r="EH1309" s="1" t="s">
        <v>8</v>
      </c>
      <c r="EI1309" s="1" t="s">
        <v>12</v>
      </c>
      <c r="EJ1309" s="1" t="s">
        <v>1</v>
      </c>
      <c r="EK1309" s="1" t="s">
        <v>9</v>
      </c>
      <c r="EL1309" s="1" t="s">
        <v>9</v>
      </c>
      <c r="EM1309" s="1" t="s">
        <v>8</v>
      </c>
      <c r="EN1309" s="1" t="s">
        <v>8</v>
      </c>
    </row>
    <row r="1310" spans="131:144">
      <c r="EA1310">
        <v>4</v>
      </c>
      <c r="EB1310" s="1" t="s">
        <v>361</v>
      </c>
      <c r="EC1310" s="1" t="s">
        <v>379</v>
      </c>
      <c r="ED1310" s="1" t="s">
        <v>506</v>
      </c>
      <c r="EE1310" s="1" t="s">
        <v>9</v>
      </c>
      <c r="EF1310" s="1" t="s">
        <v>8</v>
      </c>
      <c r="EG1310" s="1" t="s">
        <v>8</v>
      </c>
      <c r="EH1310" s="1" t="s">
        <v>8</v>
      </c>
      <c r="EI1310" s="1" t="s">
        <v>12</v>
      </c>
      <c r="EJ1310" s="1" t="s">
        <v>1</v>
      </c>
      <c r="EK1310" s="1" t="s">
        <v>9</v>
      </c>
      <c r="EL1310" s="1" t="s">
        <v>9</v>
      </c>
      <c r="EM1310" s="1" t="s">
        <v>8</v>
      </c>
      <c r="EN1310" s="1" t="s">
        <v>8</v>
      </c>
    </row>
    <row r="1311" spans="131:144">
      <c r="EA1311">
        <v>4</v>
      </c>
      <c r="EB1311" s="1" t="s">
        <v>361</v>
      </c>
      <c r="EC1311" s="1" t="s">
        <v>381</v>
      </c>
      <c r="ED1311" s="1" t="s">
        <v>506</v>
      </c>
      <c r="EE1311" s="1" t="s">
        <v>9</v>
      </c>
      <c r="EF1311" s="1" t="s">
        <v>8</v>
      </c>
      <c r="EG1311" s="1" t="s">
        <v>8</v>
      </c>
      <c r="EH1311" s="1" t="s">
        <v>8</v>
      </c>
      <c r="EI1311" s="1" t="s">
        <v>12</v>
      </c>
      <c r="EJ1311" s="1" t="s">
        <v>1</v>
      </c>
      <c r="EK1311" s="1" t="s">
        <v>9</v>
      </c>
      <c r="EL1311" s="1" t="s">
        <v>9</v>
      </c>
      <c r="EM1311" s="1" t="s">
        <v>8</v>
      </c>
      <c r="EN1311" s="1" t="s">
        <v>8</v>
      </c>
    </row>
    <row r="1312" spans="131:144">
      <c r="EA1312">
        <v>4</v>
      </c>
      <c r="EB1312" s="1" t="s">
        <v>361</v>
      </c>
      <c r="EC1312" s="1" t="s">
        <v>383</v>
      </c>
      <c r="ED1312" s="1" t="s">
        <v>506</v>
      </c>
      <c r="EE1312" s="1" t="s">
        <v>9</v>
      </c>
      <c r="EF1312" s="1" t="s">
        <v>8</v>
      </c>
      <c r="EG1312" s="1" t="s">
        <v>8</v>
      </c>
      <c r="EH1312" s="1" t="s">
        <v>8</v>
      </c>
      <c r="EI1312" s="1" t="s">
        <v>12</v>
      </c>
      <c r="EJ1312" s="1" t="s">
        <v>1</v>
      </c>
      <c r="EK1312" s="1" t="s">
        <v>9</v>
      </c>
      <c r="EL1312" s="1" t="s">
        <v>9</v>
      </c>
      <c r="EM1312" s="1" t="s">
        <v>8</v>
      </c>
      <c r="EN1312" s="1" t="s">
        <v>8</v>
      </c>
    </row>
    <row r="1313" spans="131:144">
      <c r="EA1313">
        <v>4</v>
      </c>
      <c r="EB1313" s="1" t="s">
        <v>361</v>
      </c>
      <c r="EC1313" s="1" t="s">
        <v>385</v>
      </c>
      <c r="ED1313" s="1" t="s">
        <v>506</v>
      </c>
      <c r="EE1313" s="1" t="s">
        <v>9</v>
      </c>
      <c r="EF1313" s="1" t="s">
        <v>8</v>
      </c>
      <c r="EG1313" s="1" t="s">
        <v>8</v>
      </c>
      <c r="EH1313" s="1" t="s">
        <v>8</v>
      </c>
      <c r="EI1313" s="1" t="s">
        <v>12</v>
      </c>
      <c r="EJ1313" s="1" t="s">
        <v>1</v>
      </c>
      <c r="EK1313" s="1" t="s">
        <v>9</v>
      </c>
      <c r="EL1313" s="1" t="s">
        <v>9</v>
      </c>
      <c r="EM1313" s="1" t="s">
        <v>8</v>
      </c>
      <c r="EN1313" s="1" t="s">
        <v>8</v>
      </c>
    </row>
    <row r="1314" spans="131:144">
      <c r="EA1314">
        <v>4</v>
      </c>
      <c r="EB1314" s="1" t="s">
        <v>362</v>
      </c>
      <c r="EC1314" s="1" t="s">
        <v>280</v>
      </c>
      <c r="ED1314" s="1" t="s">
        <v>223</v>
      </c>
      <c r="EE1314" s="1" t="s">
        <v>9</v>
      </c>
      <c r="EF1314" s="1" t="s">
        <v>8</v>
      </c>
      <c r="EG1314" s="1" t="s">
        <v>8</v>
      </c>
      <c r="EH1314" s="1" t="s">
        <v>8</v>
      </c>
      <c r="EI1314" s="1" t="s">
        <v>12</v>
      </c>
      <c r="EJ1314" s="1" t="s">
        <v>1</v>
      </c>
      <c r="EK1314" s="1" t="s">
        <v>9</v>
      </c>
      <c r="EL1314" s="1" t="s">
        <v>9</v>
      </c>
      <c r="EM1314" s="1" t="s">
        <v>8</v>
      </c>
      <c r="EN1314" s="1" t="s">
        <v>8</v>
      </c>
    </row>
    <row r="1315" spans="131:144">
      <c r="EA1315">
        <v>4</v>
      </c>
      <c r="EB1315" s="1" t="s">
        <v>362</v>
      </c>
      <c r="EC1315" s="1" t="s">
        <v>379</v>
      </c>
      <c r="ED1315" s="1" t="s">
        <v>223</v>
      </c>
      <c r="EE1315" s="1" t="s">
        <v>9</v>
      </c>
      <c r="EF1315" s="1" t="s">
        <v>8</v>
      </c>
      <c r="EG1315" s="1" t="s">
        <v>8</v>
      </c>
      <c r="EH1315" s="1" t="s">
        <v>8</v>
      </c>
      <c r="EI1315" s="1" t="s">
        <v>12</v>
      </c>
      <c r="EJ1315" s="1" t="s">
        <v>1</v>
      </c>
      <c r="EK1315" s="1" t="s">
        <v>9</v>
      </c>
      <c r="EL1315" s="1" t="s">
        <v>9</v>
      </c>
      <c r="EM1315" s="1" t="s">
        <v>8</v>
      </c>
      <c r="EN1315" s="1" t="s">
        <v>8</v>
      </c>
    </row>
    <row r="1316" spans="131:144">
      <c r="EA1316">
        <v>4</v>
      </c>
      <c r="EB1316" s="1" t="s">
        <v>362</v>
      </c>
      <c r="EC1316" s="1" t="s">
        <v>381</v>
      </c>
      <c r="ED1316" s="1" t="s">
        <v>223</v>
      </c>
      <c r="EE1316" s="1" t="s">
        <v>9</v>
      </c>
      <c r="EF1316" s="1" t="s">
        <v>8</v>
      </c>
      <c r="EG1316" s="1" t="s">
        <v>8</v>
      </c>
      <c r="EH1316" s="1" t="s">
        <v>8</v>
      </c>
      <c r="EI1316" s="1" t="s">
        <v>12</v>
      </c>
      <c r="EJ1316" s="1" t="s">
        <v>1</v>
      </c>
      <c r="EK1316" s="1" t="s">
        <v>9</v>
      </c>
      <c r="EL1316" s="1" t="s">
        <v>9</v>
      </c>
      <c r="EM1316" s="1" t="s">
        <v>8</v>
      </c>
      <c r="EN1316" s="1" t="s">
        <v>8</v>
      </c>
    </row>
    <row r="1317" spans="131:144">
      <c r="EA1317">
        <v>4</v>
      </c>
      <c r="EB1317" s="1" t="s">
        <v>362</v>
      </c>
      <c r="EC1317" s="1" t="s">
        <v>383</v>
      </c>
      <c r="ED1317" s="1" t="s">
        <v>223</v>
      </c>
      <c r="EE1317" s="1" t="s">
        <v>9</v>
      </c>
      <c r="EF1317" s="1" t="s">
        <v>8</v>
      </c>
      <c r="EG1317" s="1" t="s">
        <v>8</v>
      </c>
      <c r="EH1317" s="1" t="s">
        <v>8</v>
      </c>
      <c r="EI1317" s="1" t="s">
        <v>12</v>
      </c>
      <c r="EJ1317" s="1" t="s">
        <v>1</v>
      </c>
      <c r="EK1317" s="1" t="s">
        <v>9</v>
      </c>
      <c r="EL1317" s="1" t="s">
        <v>9</v>
      </c>
      <c r="EM1317" s="1" t="s">
        <v>8</v>
      </c>
      <c r="EN1317" s="1" t="s">
        <v>8</v>
      </c>
    </row>
    <row r="1318" spans="131:144">
      <c r="EA1318">
        <v>4</v>
      </c>
      <c r="EB1318" s="1" t="s">
        <v>362</v>
      </c>
      <c r="EC1318" s="1" t="s">
        <v>385</v>
      </c>
      <c r="ED1318" s="1" t="s">
        <v>223</v>
      </c>
      <c r="EE1318" s="1" t="s">
        <v>9</v>
      </c>
      <c r="EF1318" s="1" t="s">
        <v>8</v>
      </c>
      <c r="EG1318" s="1" t="s">
        <v>8</v>
      </c>
      <c r="EH1318" s="1" t="s">
        <v>8</v>
      </c>
      <c r="EI1318" s="1" t="s">
        <v>12</v>
      </c>
      <c r="EJ1318" s="1" t="s">
        <v>1</v>
      </c>
      <c r="EK1318" s="1" t="s">
        <v>9</v>
      </c>
      <c r="EL1318" s="1" t="s">
        <v>9</v>
      </c>
      <c r="EM1318" s="1" t="s">
        <v>8</v>
      </c>
      <c r="EN1318" s="1" t="s">
        <v>8</v>
      </c>
    </row>
    <row r="1319" spans="131:144">
      <c r="EA1319">
        <v>4</v>
      </c>
      <c r="EB1319" s="1" t="s">
        <v>363</v>
      </c>
      <c r="EC1319" s="1" t="s">
        <v>280</v>
      </c>
      <c r="ED1319" s="1" t="s">
        <v>223</v>
      </c>
      <c r="EE1319" s="1" t="s">
        <v>9</v>
      </c>
      <c r="EF1319" s="1" t="s">
        <v>1</v>
      </c>
      <c r="EG1319" s="1" t="s">
        <v>8</v>
      </c>
      <c r="EH1319" s="1" t="s">
        <v>8</v>
      </c>
      <c r="EI1319" s="1" t="s">
        <v>12</v>
      </c>
      <c r="EJ1319" s="1" t="s">
        <v>1</v>
      </c>
      <c r="EK1319" s="1" t="s">
        <v>9</v>
      </c>
      <c r="EL1319" s="1" t="s">
        <v>9</v>
      </c>
      <c r="EM1319" s="1" t="s">
        <v>8</v>
      </c>
      <c r="EN1319" s="1" t="s">
        <v>8</v>
      </c>
    </row>
    <row r="1320" spans="131:144">
      <c r="EA1320">
        <v>4</v>
      </c>
      <c r="EB1320" s="1" t="s">
        <v>363</v>
      </c>
      <c r="EC1320" s="1" t="s">
        <v>379</v>
      </c>
      <c r="ED1320" s="1" t="s">
        <v>223</v>
      </c>
      <c r="EE1320" s="1" t="s">
        <v>9</v>
      </c>
      <c r="EF1320" s="1" t="s">
        <v>1</v>
      </c>
      <c r="EG1320" s="1" t="s">
        <v>8</v>
      </c>
      <c r="EH1320" s="1" t="s">
        <v>8</v>
      </c>
      <c r="EI1320" s="1" t="s">
        <v>12</v>
      </c>
      <c r="EJ1320" s="1" t="s">
        <v>1</v>
      </c>
      <c r="EK1320" s="1" t="s">
        <v>9</v>
      </c>
      <c r="EL1320" s="1" t="s">
        <v>9</v>
      </c>
      <c r="EM1320" s="1" t="s">
        <v>8</v>
      </c>
      <c r="EN1320" s="1" t="s">
        <v>8</v>
      </c>
    </row>
    <row r="1321" spans="131:144">
      <c r="EA1321">
        <v>4</v>
      </c>
      <c r="EB1321" s="1" t="s">
        <v>363</v>
      </c>
      <c r="EC1321" s="1" t="s">
        <v>381</v>
      </c>
      <c r="ED1321" s="1" t="s">
        <v>223</v>
      </c>
      <c r="EE1321" s="1" t="s">
        <v>9</v>
      </c>
      <c r="EF1321" s="1" t="s">
        <v>1</v>
      </c>
      <c r="EG1321" s="1" t="s">
        <v>8</v>
      </c>
      <c r="EH1321" s="1" t="s">
        <v>8</v>
      </c>
      <c r="EI1321" s="1" t="s">
        <v>12</v>
      </c>
      <c r="EJ1321" s="1" t="s">
        <v>1</v>
      </c>
      <c r="EK1321" s="1" t="s">
        <v>9</v>
      </c>
      <c r="EL1321" s="1" t="s">
        <v>9</v>
      </c>
      <c r="EM1321" s="1" t="s">
        <v>8</v>
      </c>
      <c r="EN1321" s="1" t="s">
        <v>8</v>
      </c>
    </row>
    <row r="1322" spans="131:144">
      <c r="EA1322">
        <v>4</v>
      </c>
      <c r="EB1322" s="1" t="s">
        <v>363</v>
      </c>
      <c r="EC1322" s="1" t="s">
        <v>383</v>
      </c>
      <c r="ED1322" s="1" t="s">
        <v>223</v>
      </c>
      <c r="EE1322" s="1" t="s">
        <v>9</v>
      </c>
      <c r="EF1322" s="1" t="s">
        <v>1</v>
      </c>
      <c r="EG1322" s="1" t="s">
        <v>8</v>
      </c>
      <c r="EH1322" s="1" t="s">
        <v>8</v>
      </c>
      <c r="EI1322" s="1" t="s">
        <v>12</v>
      </c>
      <c r="EJ1322" s="1" t="s">
        <v>1</v>
      </c>
      <c r="EK1322" s="1" t="s">
        <v>9</v>
      </c>
      <c r="EL1322" s="1" t="s">
        <v>9</v>
      </c>
      <c r="EM1322" s="1" t="s">
        <v>8</v>
      </c>
      <c r="EN1322" s="1" t="s">
        <v>8</v>
      </c>
    </row>
    <row r="1323" spans="131:144">
      <c r="EA1323">
        <v>4</v>
      </c>
      <c r="EB1323" s="1" t="s">
        <v>363</v>
      </c>
      <c r="EC1323" s="1" t="s">
        <v>385</v>
      </c>
      <c r="ED1323" s="1" t="s">
        <v>223</v>
      </c>
      <c r="EE1323" s="1" t="s">
        <v>9</v>
      </c>
      <c r="EF1323" s="1" t="s">
        <v>1</v>
      </c>
      <c r="EG1323" s="1" t="s">
        <v>8</v>
      </c>
      <c r="EH1323" s="1" t="s">
        <v>8</v>
      </c>
      <c r="EI1323" s="1" t="s">
        <v>12</v>
      </c>
      <c r="EJ1323" s="1" t="s">
        <v>1</v>
      </c>
      <c r="EK1323" s="1" t="s">
        <v>9</v>
      </c>
      <c r="EL1323" s="1" t="s">
        <v>9</v>
      </c>
      <c r="EM1323" s="1" t="s">
        <v>8</v>
      </c>
      <c r="EN1323" s="1" t="s">
        <v>8</v>
      </c>
    </row>
    <row r="1324" spans="131:144">
      <c r="EA1324">
        <v>4</v>
      </c>
      <c r="EB1324" s="1" t="s">
        <v>364</v>
      </c>
      <c r="EC1324" s="1" t="s">
        <v>280</v>
      </c>
      <c r="ED1324" s="1" t="s">
        <v>506</v>
      </c>
      <c r="EE1324" s="1" t="s">
        <v>9</v>
      </c>
      <c r="EF1324" s="1" t="s">
        <v>8</v>
      </c>
      <c r="EG1324" s="1" t="s">
        <v>8</v>
      </c>
      <c r="EH1324" s="1" t="s">
        <v>8</v>
      </c>
      <c r="EI1324" s="1" t="s">
        <v>12</v>
      </c>
      <c r="EJ1324" s="1" t="s">
        <v>1</v>
      </c>
      <c r="EK1324" s="1" t="s">
        <v>9</v>
      </c>
      <c r="EL1324" s="1" t="s">
        <v>9</v>
      </c>
      <c r="EM1324" s="1" t="s">
        <v>8</v>
      </c>
      <c r="EN1324" s="1" t="s">
        <v>8</v>
      </c>
    </row>
    <row r="1325" spans="131:144">
      <c r="EA1325">
        <v>4</v>
      </c>
      <c r="EB1325" s="1" t="s">
        <v>364</v>
      </c>
      <c r="EC1325" s="1" t="s">
        <v>379</v>
      </c>
      <c r="ED1325" s="1" t="s">
        <v>506</v>
      </c>
      <c r="EE1325" s="1" t="s">
        <v>9</v>
      </c>
      <c r="EF1325" s="1" t="s">
        <v>8</v>
      </c>
      <c r="EG1325" s="1" t="s">
        <v>8</v>
      </c>
      <c r="EH1325" s="1" t="s">
        <v>8</v>
      </c>
      <c r="EI1325" s="1" t="s">
        <v>12</v>
      </c>
      <c r="EJ1325" s="1" t="s">
        <v>1</v>
      </c>
      <c r="EK1325" s="1" t="s">
        <v>9</v>
      </c>
      <c r="EL1325" s="1" t="s">
        <v>9</v>
      </c>
      <c r="EM1325" s="1" t="s">
        <v>8</v>
      </c>
      <c r="EN1325" s="1" t="s">
        <v>8</v>
      </c>
    </row>
    <row r="1326" spans="131:144">
      <c r="EA1326">
        <v>4</v>
      </c>
      <c r="EB1326" s="1" t="s">
        <v>364</v>
      </c>
      <c r="EC1326" s="1" t="s">
        <v>381</v>
      </c>
      <c r="ED1326" s="1" t="s">
        <v>506</v>
      </c>
      <c r="EE1326" s="1" t="s">
        <v>9</v>
      </c>
      <c r="EF1326" s="1" t="s">
        <v>8</v>
      </c>
      <c r="EG1326" s="1" t="s">
        <v>8</v>
      </c>
      <c r="EH1326" s="1" t="s">
        <v>8</v>
      </c>
      <c r="EI1326" s="1" t="s">
        <v>12</v>
      </c>
      <c r="EJ1326" s="1" t="s">
        <v>1</v>
      </c>
      <c r="EK1326" s="1" t="s">
        <v>9</v>
      </c>
      <c r="EL1326" s="1" t="s">
        <v>9</v>
      </c>
      <c r="EM1326" s="1" t="s">
        <v>8</v>
      </c>
      <c r="EN1326" s="1" t="s">
        <v>8</v>
      </c>
    </row>
    <row r="1327" spans="131:144">
      <c r="EA1327">
        <v>4</v>
      </c>
      <c r="EB1327" s="1" t="s">
        <v>364</v>
      </c>
      <c r="EC1327" s="1" t="s">
        <v>383</v>
      </c>
      <c r="ED1327" s="1" t="s">
        <v>506</v>
      </c>
      <c r="EE1327" s="1" t="s">
        <v>9</v>
      </c>
      <c r="EF1327" s="1" t="s">
        <v>8</v>
      </c>
      <c r="EG1327" s="1" t="s">
        <v>8</v>
      </c>
      <c r="EH1327" s="1" t="s">
        <v>8</v>
      </c>
      <c r="EI1327" s="1" t="s">
        <v>12</v>
      </c>
      <c r="EJ1327" s="1" t="s">
        <v>1</v>
      </c>
      <c r="EK1327" s="1" t="s">
        <v>9</v>
      </c>
      <c r="EL1327" s="1" t="s">
        <v>9</v>
      </c>
      <c r="EM1327" s="1" t="s">
        <v>8</v>
      </c>
      <c r="EN1327" s="1" t="s">
        <v>8</v>
      </c>
    </row>
    <row r="1328" spans="131:144">
      <c r="EA1328">
        <v>4</v>
      </c>
      <c r="EB1328" s="1" t="s">
        <v>364</v>
      </c>
      <c r="EC1328" s="1" t="s">
        <v>385</v>
      </c>
      <c r="ED1328" s="1" t="s">
        <v>506</v>
      </c>
      <c r="EE1328" s="1" t="s">
        <v>9</v>
      </c>
      <c r="EF1328" s="1" t="s">
        <v>8</v>
      </c>
      <c r="EG1328" s="1" t="s">
        <v>8</v>
      </c>
      <c r="EH1328" s="1" t="s">
        <v>8</v>
      </c>
      <c r="EI1328" s="1" t="s">
        <v>12</v>
      </c>
      <c r="EJ1328" s="1" t="s">
        <v>1</v>
      </c>
      <c r="EK1328" s="1" t="s">
        <v>9</v>
      </c>
      <c r="EL1328" s="1" t="s">
        <v>9</v>
      </c>
      <c r="EM1328" s="1" t="s">
        <v>8</v>
      </c>
      <c r="EN1328" s="1" t="s">
        <v>8</v>
      </c>
    </row>
    <row r="1329" spans="131:144">
      <c r="EA1329">
        <v>4</v>
      </c>
      <c r="EB1329" s="1" t="s">
        <v>365</v>
      </c>
      <c r="EC1329" s="1" t="s">
        <v>280</v>
      </c>
      <c r="ED1329" s="1" t="s">
        <v>506</v>
      </c>
      <c r="EE1329" s="1" t="s">
        <v>9</v>
      </c>
      <c r="EF1329" s="1" t="s">
        <v>1</v>
      </c>
      <c r="EG1329" s="1" t="s">
        <v>8</v>
      </c>
      <c r="EH1329" s="1" t="s">
        <v>8</v>
      </c>
      <c r="EI1329" s="1" t="s">
        <v>12</v>
      </c>
      <c r="EJ1329" s="1" t="s">
        <v>1</v>
      </c>
      <c r="EK1329" s="1" t="s">
        <v>9</v>
      </c>
      <c r="EL1329" s="1" t="s">
        <v>9</v>
      </c>
      <c r="EM1329" s="1" t="s">
        <v>8</v>
      </c>
      <c r="EN1329" s="1" t="s">
        <v>8</v>
      </c>
    </row>
    <row r="1330" spans="131:144">
      <c r="EA1330">
        <v>4</v>
      </c>
      <c r="EB1330" s="1" t="s">
        <v>365</v>
      </c>
      <c r="EC1330" s="1" t="s">
        <v>379</v>
      </c>
      <c r="ED1330" s="1" t="s">
        <v>506</v>
      </c>
      <c r="EE1330" s="1" t="s">
        <v>9</v>
      </c>
      <c r="EF1330" s="1" t="s">
        <v>1</v>
      </c>
      <c r="EG1330" s="1" t="s">
        <v>8</v>
      </c>
      <c r="EH1330" s="1" t="s">
        <v>8</v>
      </c>
      <c r="EI1330" s="1" t="s">
        <v>12</v>
      </c>
      <c r="EJ1330" s="1" t="s">
        <v>1</v>
      </c>
      <c r="EK1330" s="1" t="s">
        <v>9</v>
      </c>
      <c r="EL1330" s="1" t="s">
        <v>9</v>
      </c>
      <c r="EM1330" s="1" t="s">
        <v>8</v>
      </c>
      <c r="EN1330" s="1" t="s">
        <v>8</v>
      </c>
    </row>
    <row r="1331" spans="131:144">
      <c r="EA1331">
        <v>4</v>
      </c>
      <c r="EB1331" s="1" t="s">
        <v>365</v>
      </c>
      <c r="EC1331" s="1" t="s">
        <v>381</v>
      </c>
      <c r="ED1331" s="1" t="s">
        <v>506</v>
      </c>
      <c r="EE1331" s="1" t="s">
        <v>9</v>
      </c>
      <c r="EF1331" s="1" t="s">
        <v>1</v>
      </c>
      <c r="EG1331" s="1" t="s">
        <v>8</v>
      </c>
      <c r="EH1331" s="1" t="s">
        <v>8</v>
      </c>
      <c r="EI1331" s="1" t="s">
        <v>12</v>
      </c>
      <c r="EJ1331" s="1" t="s">
        <v>1</v>
      </c>
      <c r="EK1331" s="1" t="s">
        <v>9</v>
      </c>
      <c r="EL1331" s="1" t="s">
        <v>9</v>
      </c>
      <c r="EM1331" s="1" t="s">
        <v>8</v>
      </c>
      <c r="EN1331" s="1" t="s">
        <v>8</v>
      </c>
    </row>
    <row r="1332" spans="131:144">
      <c r="EA1332">
        <v>4</v>
      </c>
      <c r="EB1332" s="1" t="s">
        <v>365</v>
      </c>
      <c r="EC1332" s="1" t="s">
        <v>383</v>
      </c>
      <c r="ED1332" s="1" t="s">
        <v>506</v>
      </c>
      <c r="EE1332" s="1" t="s">
        <v>9</v>
      </c>
      <c r="EF1332" s="1" t="s">
        <v>1</v>
      </c>
      <c r="EG1332" s="1" t="s">
        <v>8</v>
      </c>
      <c r="EH1332" s="1" t="s">
        <v>8</v>
      </c>
      <c r="EI1332" s="1" t="s">
        <v>12</v>
      </c>
      <c r="EJ1332" s="1" t="s">
        <v>1</v>
      </c>
      <c r="EK1332" s="1" t="s">
        <v>9</v>
      </c>
      <c r="EL1332" s="1" t="s">
        <v>9</v>
      </c>
      <c r="EM1332" s="1" t="s">
        <v>8</v>
      </c>
      <c r="EN1332" s="1" t="s">
        <v>8</v>
      </c>
    </row>
    <row r="1333" spans="131:144">
      <c r="EA1333">
        <v>4</v>
      </c>
      <c r="EB1333" s="1" t="s">
        <v>365</v>
      </c>
      <c r="EC1333" s="1" t="s">
        <v>385</v>
      </c>
      <c r="ED1333" s="1" t="s">
        <v>506</v>
      </c>
      <c r="EE1333" s="1" t="s">
        <v>9</v>
      </c>
      <c r="EF1333" s="1" t="s">
        <v>1</v>
      </c>
      <c r="EG1333" s="1" t="s">
        <v>8</v>
      </c>
      <c r="EH1333" s="1" t="s">
        <v>8</v>
      </c>
      <c r="EI1333" s="1" t="s">
        <v>12</v>
      </c>
      <c r="EJ1333" s="1" t="s">
        <v>1</v>
      </c>
      <c r="EK1333" s="1" t="s">
        <v>9</v>
      </c>
      <c r="EL1333" s="1" t="s">
        <v>9</v>
      </c>
      <c r="EM1333" s="1" t="s">
        <v>8</v>
      </c>
      <c r="EN1333" s="1" t="s">
        <v>8</v>
      </c>
    </row>
    <row r="1334" spans="131:144">
      <c r="EA1334">
        <v>4</v>
      </c>
      <c r="EB1334" s="1" t="s">
        <v>512</v>
      </c>
      <c r="EC1334" s="1" t="s">
        <v>280</v>
      </c>
      <c r="ED1334" s="1" t="s">
        <v>223</v>
      </c>
      <c r="EE1334" s="1" t="s">
        <v>9</v>
      </c>
      <c r="EF1334" s="1" t="s">
        <v>8</v>
      </c>
      <c r="EG1334" s="1" t="s">
        <v>8</v>
      </c>
      <c r="EH1334" s="1" t="s">
        <v>8</v>
      </c>
      <c r="EI1334" s="1" t="s">
        <v>12</v>
      </c>
      <c r="EJ1334" s="1" t="s">
        <v>1</v>
      </c>
      <c r="EK1334" s="1" t="s">
        <v>9</v>
      </c>
      <c r="EL1334" s="1" t="s">
        <v>9</v>
      </c>
      <c r="EM1334" s="1" t="s">
        <v>8</v>
      </c>
      <c r="EN1334" s="1" t="s">
        <v>8</v>
      </c>
    </row>
    <row r="1335" spans="131:144">
      <c r="EA1335">
        <v>4</v>
      </c>
      <c r="EB1335" s="1" t="s">
        <v>512</v>
      </c>
      <c r="EC1335" s="1" t="s">
        <v>379</v>
      </c>
      <c r="ED1335" s="1" t="s">
        <v>223</v>
      </c>
      <c r="EE1335" s="1" t="s">
        <v>9</v>
      </c>
      <c r="EF1335" s="1" t="s">
        <v>8</v>
      </c>
      <c r="EG1335" s="1" t="s">
        <v>8</v>
      </c>
      <c r="EH1335" s="1" t="s">
        <v>8</v>
      </c>
      <c r="EI1335" s="1" t="s">
        <v>12</v>
      </c>
      <c r="EJ1335" s="1" t="s">
        <v>1</v>
      </c>
      <c r="EK1335" s="1" t="s">
        <v>9</v>
      </c>
      <c r="EL1335" s="1" t="s">
        <v>9</v>
      </c>
      <c r="EM1335" s="1" t="s">
        <v>8</v>
      </c>
      <c r="EN1335" s="1" t="s">
        <v>8</v>
      </c>
    </row>
    <row r="1336" spans="131:144">
      <c r="EA1336">
        <v>4</v>
      </c>
      <c r="EB1336" s="1" t="s">
        <v>512</v>
      </c>
      <c r="EC1336" s="1" t="s">
        <v>381</v>
      </c>
      <c r="ED1336" s="1" t="s">
        <v>223</v>
      </c>
      <c r="EE1336" s="1" t="s">
        <v>9</v>
      </c>
      <c r="EF1336" s="1" t="s">
        <v>8</v>
      </c>
      <c r="EG1336" s="1" t="s">
        <v>8</v>
      </c>
      <c r="EH1336" s="1" t="s">
        <v>8</v>
      </c>
      <c r="EI1336" s="1" t="s">
        <v>12</v>
      </c>
      <c r="EJ1336" s="1" t="s">
        <v>1</v>
      </c>
      <c r="EK1336" s="1" t="s">
        <v>9</v>
      </c>
      <c r="EL1336" s="1" t="s">
        <v>9</v>
      </c>
      <c r="EM1336" s="1" t="s">
        <v>8</v>
      </c>
      <c r="EN1336" s="1" t="s">
        <v>8</v>
      </c>
    </row>
    <row r="1337" spans="131:144">
      <c r="EA1337">
        <v>4</v>
      </c>
      <c r="EB1337" s="1" t="s">
        <v>512</v>
      </c>
      <c r="EC1337" s="1" t="s">
        <v>383</v>
      </c>
      <c r="ED1337" s="1" t="s">
        <v>223</v>
      </c>
      <c r="EE1337" s="1" t="s">
        <v>9</v>
      </c>
      <c r="EF1337" s="1" t="s">
        <v>8</v>
      </c>
      <c r="EG1337" s="1" t="s">
        <v>8</v>
      </c>
      <c r="EH1337" s="1" t="s">
        <v>8</v>
      </c>
      <c r="EI1337" s="1" t="s">
        <v>12</v>
      </c>
      <c r="EJ1337" s="1" t="s">
        <v>1</v>
      </c>
      <c r="EK1337" s="1" t="s">
        <v>9</v>
      </c>
      <c r="EL1337" s="1" t="s">
        <v>9</v>
      </c>
      <c r="EM1337" s="1" t="s">
        <v>8</v>
      </c>
      <c r="EN1337" s="1" t="s">
        <v>8</v>
      </c>
    </row>
    <row r="1338" spans="131:144">
      <c r="EA1338">
        <v>4</v>
      </c>
      <c r="EB1338" s="1" t="s">
        <v>512</v>
      </c>
      <c r="EC1338" s="1" t="s">
        <v>385</v>
      </c>
      <c r="ED1338" s="1" t="s">
        <v>223</v>
      </c>
      <c r="EE1338" s="1" t="s">
        <v>9</v>
      </c>
      <c r="EF1338" s="1" t="s">
        <v>8</v>
      </c>
      <c r="EG1338" s="1" t="s">
        <v>8</v>
      </c>
      <c r="EH1338" s="1" t="s">
        <v>8</v>
      </c>
      <c r="EI1338" s="1" t="s">
        <v>12</v>
      </c>
      <c r="EJ1338" s="1" t="s">
        <v>1</v>
      </c>
      <c r="EK1338" s="1" t="s">
        <v>9</v>
      </c>
      <c r="EL1338" s="1" t="s">
        <v>9</v>
      </c>
      <c r="EM1338" s="1" t="s">
        <v>8</v>
      </c>
      <c r="EN1338" s="1" t="s">
        <v>8</v>
      </c>
    </row>
    <row r="1339" spans="131:144">
      <c r="EA1339">
        <v>5</v>
      </c>
      <c r="EB1339" s="1" t="s">
        <v>366</v>
      </c>
      <c r="EC1339" s="1" t="s">
        <v>280</v>
      </c>
      <c r="ED1339" s="1" t="s">
        <v>223</v>
      </c>
      <c r="EE1339" s="1" t="s">
        <v>9</v>
      </c>
      <c r="EF1339" s="1" t="s">
        <v>8</v>
      </c>
      <c r="EG1339" s="1" t="s">
        <v>8</v>
      </c>
      <c r="EH1339" s="1" t="s">
        <v>8</v>
      </c>
      <c r="EI1339" s="1" t="s">
        <v>12</v>
      </c>
      <c r="EJ1339" s="1" t="s">
        <v>1</v>
      </c>
      <c r="EK1339" s="1" t="s">
        <v>9</v>
      </c>
      <c r="EL1339" s="1" t="s">
        <v>9</v>
      </c>
      <c r="EM1339" s="1" t="s">
        <v>8</v>
      </c>
      <c r="EN1339" s="1" t="s">
        <v>8</v>
      </c>
    </row>
    <row r="1340" spans="131:144">
      <c r="EA1340">
        <v>5</v>
      </c>
      <c r="EB1340" s="1" t="s">
        <v>366</v>
      </c>
      <c r="EC1340" s="1" t="s">
        <v>379</v>
      </c>
      <c r="ED1340" s="1" t="s">
        <v>223</v>
      </c>
      <c r="EE1340" s="1" t="s">
        <v>9</v>
      </c>
      <c r="EF1340" s="1" t="s">
        <v>8</v>
      </c>
      <c r="EG1340" s="1" t="s">
        <v>8</v>
      </c>
      <c r="EH1340" s="1" t="s">
        <v>8</v>
      </c>
      <c r="EI1340" s="1" t="s">
        <v>12</v>
      </c>
      <c r="EJ1340" s="1" t="s">
        <v>1</v>
      </c>
      <c r="EK1340" s="1" t="s">
        <v>9</v>
      </c>
      <c r="EL1340" s="1" t="s">
        <v>9</v>
      </c>
      <c r="EM1340" s="1" t="s">
        <v>8</v>
      </c>
      <c r="EN1340" s="1" t="s">
        <v>8</v>
      </c>
    </row>
    <row r="1341" spans="131:144">
      <c r="EA1341">
        <v>5</v>
      </c>
      <c r="EB1341" s="1" t="s">
        <v>366</v>
      </c>
      <c r="EC1341" s="1" t="s">
        <v>381</v>
      </c>
      <c r="ED1341" s="1" t="s">
        <v>223</v>
      </c>
      <c r="EE1341" s="1" t="s">
        <v>9</v>
      </c>
      <c r="EF1341" s="1" t="s">
        <v>8</v>
      </c>
      <c r="EG1341" s="1" t="s">
        <v>8</v>
      </c>
      <c r="EH1341" s="1" t="s">
        <v>8</v>
      </c>
      <c r="EI1341" s="1" t="s">
        <v>12</v>
      </c>
      <c r="EJ1341" s="1" t="s">
        <v>1</v>
      </c>
      <c r="EK1341" s="1" t="s">
        <v>9</v>
      </c>
      <c r="EL1341" s="1" t="s">
        <v>9</v>
      </c>
      <c r="EM1341" s="1" t="s">
        <v>8</v>
      </c>
      <c r="EN1341" s="1" t="s">
        <v>8</v>
      </c>
    </row>
    <row r="1342" spans="131:144">
      <c r="EA1342">
        <v>5</v>
      </c>
      <c r="EB1342" s="1" t="s">
        <v>366</v>
      </c>
      <c r="EC1342" s="1" t="s">
        <v>383</v>
      </c>
      <c r="ED1342" s="1" t="s">
        <v>223</v>
      </c>
      <c r="EE1342" s="1" t="s">
        <v>9</v>
      </c>
      <c r="EF1342" s="1" t="s">
        <v>8</v>
      </c>
      <c r="EG1342" s="1" t="s">
        <v>8</v>
      </c>
      <c r="EH1342" s="1" t="s">
        <v>8</v>
      </c>
      <c r="EI1342" s="1" t="s">
        <v>12</v>
      </c>
      <c r="EJ1342" s="1" t="s">
        <v>1</v>
      </c>
      <c r="EK1342" s="1" t="s">
        <v>9</v>
      </c>
      <c r="EL1342" s="1" t="s">
        <v>9</v>
      </c>
      <c r="EM1342" s="1" t="s">
        <v>8</v>
      </c>
      <c r="EN1342" s="1" t="s">
        <v>8</v>
      </c>
    </row>
    <row r="1343" spans="131:144">
      <c r="EA1343">
        <v>5</v>
      </c>
      <c r="EB1343" s="1" t="s">
        <v>366</v>
      </c>
      <c r="EC1343" s="1" t="s">
        <v>385</v>
      </c>
      <c r="ED1343" s="1" t="s">
        <v>223</v>
      </c>
      <c r="EE1343" s="1" t="s">
        <v>9</v>
      </c>
      <c r="EF1343" s="1" t="s">
        <v>8</v>
      </c>
      <c r="EG1343" s="1" t="s">
        <v>8</v>
      </c>
      <c r="EH1343" s="1" t="s">
        <v>8</v>
      </c>
      <c r="EI1343" s="1" t="s">
        <v>12</v>
      </c>
      <c r="EJ1343" s="1" t="s">
        <v>1</v>
      </c>
      <c r="EK1343" s="1" t="s">
        <v>9</v>
      </c>
      <c r="EL1343" s="1" t="s">
        <v>9</v>
      </c>
      <c r="EM1343" s="1" t="s">
        <v>8</v>
      </c>
      <c r="EN1343" s="1" t="s">
        <v>8</v>
      </c>
    </row>
    <row r="1344" spans="131:144">
      <c r="EA1344">
        <v>5</v>
      </c>
      <c r="EB1344" s="1" t="s">
        <v>369</v>
      </c>
      <c r="EC1344" s="1" t="s">
        <v>280</v>
      </c>
      <c r="ED1344" s="1" t="s">
        <v>223</v>
      </c>
      <c r="EE1344" s="1" t="s">
        <v>9</v>
      </c>
      <c r="EF1344" s="1" t="s">
        <v>8</v>
      </c>
      <c r="EG1344" s="1" t="s">
        <v>8</v>
      </c>
      <c r="EH1344" s="1" t="s">
        <v>8</v>
      </c>
      <c r="EI1344" s="1" t="s">
        <v>12</v>
      </c>
      <c r="EJ1344" s="1" t="s">
        <v>1</v>
      </c>
      <c r="EK1344" s="1" t="s">
        <v>9</v>
      </c>
      <c r="EL1344" s="1" t="s">
        <v>9</v>
      </c>
      <c r="EM1344" s="1" t="s">
        <v>8</v>
      </c>
      <c r="EN1344" s="1" t="s">
        <v>8</v>
      </c>
    </row>
    <row r="1345" spans="131:144">
      <c r="EA1345">
        <v>5</v>
      </c>
      <c r="EB1345" s="1" t="s">
        <v>369</v>
      </c>
      <c r="EC1345" s="1" t="s">
        <v>379</v>
      </c>
      <c r="ED1345" s="1" t="s">
        <v>223</v>
      </c>
      <c r="EE1345" s="1" t="s">
        <v>9</v>
      </c>
      <c r="EF1345" s="1" t="s">
        <v>8</v>
      </c>
      <c r="EG1345" s="1" t="s">
        <v>8</v>
      </c>
      <c r="EH1345" s="1" t="s">
        <v>8</v>
      </c>
      <c r="EI1345" s="1" t="s">
        <v>12</v>
      </c>
      <c r="EJ1345" s="1" t="s">
        <v>1</v>
      </c>
      <c r="EK1345" s="1" t="s">
        <v>9</v>
      </c>
      <c r="EL1345" s="1" t="s">
        <v>9</v>
      </c>
      <c r="EM1345" s="1" t="s">
        <v>8</v>
      </c>
      <c r="EN1345" s="1" t="s">
        <v>8</v>
      </c>
    </row>
    <row r="1346" spans="131:144">
      <c r="EA1346">
        <v>5</v>
      </c>
      <c r="EB1346" s="1" t="s">
        <v>369</v>
      </c>
      <c r="EC1346" s="1" t="s">
        <v>381</v>
      </c>
      <c r="ED1346" s="1" t="s">
        <v>223</v>
      </c>
      <c r="EE1346" s="1" t="s">
        <v>9</v>
      </c>
      <c r="EF1346" s="1" t="s">
        <v>8</v>
      </c>
      <c r="EG1346" s="1" t="s">
        <v>8</v>
      </c>
      <c r="EH1346" s="1" t="s">
        <v>8</v>
      </c>
      <c r="EI1346" s="1" t="s">
        <v>12</v>
      </c>
      <c r="EJ1346" s="1" t="s">
        <v>1</v>
      </c>
      <c r="EK1346" s="1" t="s">
        <v>9</v>
      </c>
      <c r="EL1346" s="1" t="s">
        <v>9</v>
      </c>
      <c r="EM1346" s="1" t="s">
        <v>8</v>
      </c>
      <c r="EN1346" s="1" t="s">
        <v>8</v>
      </c>
    </row>
    <row r="1347" spans="131:144">
      <c r="EA1347">
        <v>5</v>
      </c>
      <c r="EB1347" s="1" t="s">
        <v>369</v>
      </c>
      <c r="EC1347" s="1" t="s">
        <v>383</v>
      </c>
      <c r="ED1347" s="1" t="s">
        <v>223</v>
      </c>
      <c r="EE1347" s="1" t="s">
        <v>9</v>
      </c>
      <c r="EF1347" s="1" t="s">
        <v>8</v>
      </c>
      <c r="EG1347" s="1" t="s">
        <v>8</v>
      </c>
      <c r="EH1347" s="1" t="s">
        <v>8</v>
      </c>
      <c r="EI1347" s="1" t="s">
        <v>12</v>
      </c>
      <c r="EJ1347" s="1" t="s">
        <v>1</v>
      </c>
      <c r="EK1347" s="1" t="s">
        <v>9</v>
      </c>
      <c r="EL1347" s="1" t="s">
        <v>9</v>
      </c>
      <c r="EM1347" s="1" t="s">
        <v>8</v>
      </c>
      <c r="EN1347" s="1" t="s">
        <v>8</v>
      </c>
    </row>
    <row r="1348" spans="131:144">
      <c r="EA1348">
        <v>5</v>
      </c>
      <c r="EB1348" s="1" t="s">
        <v>369</v>
      </c>
      <c r="EC1348" s="1" t="s">
        <v>385</v>
      </c>
      <c r="ED1348" s="1" t="s">
        <v>223</v>
      </c>
      <c r="EE1348" s="1" t="s">
        <v>9</v>
      </c>
      <c r="EF1348" s="1" t="s">
        <v>8</v>
      </c>
      <c r="EG1348" s="1" t="s">
        <v>8</v>
      </c>
      <c r="EH1348" s="1" t="s">
        <v>8</v>
      </c>
      <c r="EI1348" s="1" t="s">
        <v>12</v>
      </c>
      <c r="EJ1348" s="1" t="s">
        <v>1</v>
      </c>
      <c r="EK1348" s="1" t="s">
        <v>9</v>
      </c>
      <c r="EL1348" s="1" t="s">
        <v>9</v>
      </c>
      <c r="EM1348" s="1" t="s">
        <v>8</v>
      </c>
      <c r="EN1348" s="1" t="s">
        <v>8</v>
      </c>
    </row>
    <row r="1349" spans="131:144">
      <c r="EA1349">
        <v>5</v>
      </c>
      <c r="EB1349" s="1" t="s">
        <v>372</v>
      </c>
      <c r="EC1349" s="1" t="s">
        <v>280</v>
      </c>
      <c r="ED1349" s="1" t="s">
        <v>223</v>
      </c>
      <c r="EE1349" s="1" t="s">
        <v>9</v>
      </c>
      <c r="EF1349" s="1" t="s">
        <v>8</v>
      </c>
      <c r="EG1349" s="1" t="s">
        <v>8</v>
      </c>
      <c r="EH1349" s="1" t="s">
        <v>8</v>
      </c>
      <c r="EI1349" s="1" t="s">
        <v>12</v>
      </c>
      <c r="EJ1349" s="1" t="s">
        <v>1</v>
      </c>
      <c r="EK1349" s="1" t="s">
        <v>9</v>
      </c>
      <c r="EL1349" s="1" t="s">
        <v>9</v>
      </c>
      <c r="EM1349" s="1" t="s">
        <v>8</v>
      </c>
      <c r="EN1349" s="1" t="s">
        <v>8</v>
      </c>
    </row>
    <row r="1350" spans="131:144">
      <c r="EA1350">
        <v>5</v>
      </c>
      <c r="EB1350" s="1" t="s">
        <v>372</v>
      </c>
      <c r="EC1350" s="1" t="s">
        <v>379</v>
      </c>
      <c r="ED1350" s="1" t="s">
        <v>223</v>
      </c>
      <c r="EE1350" s="1" t="s">
        <v>9</v>
      </c>
      <c r="EF1350" s="1" t="s">
        <v>8</v>
      </c>
      <c r="EG1350" s="1" t="s">
        <v>8</v>
      </c>
      <c r="EH1350" s="1" t="s">
        <v>8</v>
      </c>
      <c r="EI1350" s="1" t="s">
        <v>12</v>
      </c>
      <c r="EJ1350" s="1" t="s">
        <v>1</v>
      </c>
      <c r="EK1350" s="1" t="s">
        <v>9</v>
      </c>
      <c r="EL1350" s="1" t="s">
        <v>9</v>
      </c>
      <c r="EM1350" s="1" t="s">
        <v>8</v>
      </c>
      <c r="EN1350" s="1" t="s">
        <v>8</v>
      </c>
    </row>
    <row r="1351" spans="131:144">
      <c r="EA1351">
        <v>5</v>
      </c>
      <c r="EB1351" s="1" t="s">
        <v>372</v>
      </c>
      <c r="EC1351" s="1" t="s">
        <v>381</v>
      </c>
      <c r="ED1351" s="1" t="s">
        <v>223</v>
      </c>
      <c r="EE1351" s="1" t="s">
        <v>9</v>
      </c>
      <c r="EF1351" s="1" t="s">
        <v>8</v>
      </c>
      <c r="EG1351" s="1" t="s">
        <v>8</v>
      </c>
      <c r="EH1351" s="1" t="s">
        <v>8</v>
      </c>
      <c r="EI1351" s="1" t="s">
        <v>12</v>
      </c>
      <c r="EJ1351" s="1" t="s">
        <v>1</v>
      </c>
      <c r="EK1351" s="1" t="s">
        <v>9</v>
      </c>
      <c r="EL1351" s="1" t="s">
        <v>9</v>
      </c>
      <c r="EM1351" s="1" t="s">
        <v>8</v>
      </c>
      <c r="EN1351" s="1" t="s">
        <v>8</v>
      </c>
    </row>
    <row r="1352" spans="131:144">
      <c r="EA1352">
        <v>5</v>
      </c>
      <c r="EB1352" s="1" t="s">
        <v>372</v>
      </c>
      <c r="EC1352" s="1" t="s">
        <v>383</v>
      </c>
      <c r="ED1352" s="1" t="s">
        <v>223</v>
      </c>
      <c r="EE1352" s="1" t="s">
        <v>9</v>
      </c>
      <c r="EF1352" s="1" t="s">
        <v>8</v>
      </c>
      <c r="EG1352" s="1" t="s">
        <v>8</v>
      </c>
      <c r="EH1352" s="1" t="s">
        <v>8</v>
      </c>
      <c r="EI1352" s="1" t="s">
        <v>12</v>
      </c>
      <c r="EJ1352" s="1" t="s">
        <v>1</v>
      </c>
      <c r="EK1352" s="1" t="s">
        <v>9</v>
      </c>
      <c r="EL1352" s="1" t="s">
        <v>9</v>
      </c>
      <c r="EM1352" s="1" t="s">
        <v>8</v>
      </c>
      <c r="EN1352" s="1" t="s">
        <v>8</v>
      </c>
    </row>
    <row r="1353" spans="131:144">
      <c r="EA1353">
        <v>5</v>
      </c>
      <c r="EB1353" s="1" t="s">
        <v>372</v>
      </c>
      <c r="EC1353" s="1" t="s">
        <v>385</v>
      </c>
      <c r="ED1353" s="1" t="s">
        <v>223</v>
      </c>
      <c r="EE1353" s="1" t="s">
        <v>9</v>
      </c>
      <c r="EF1353" s="1" t="s">
        <v>8</v>
      </c>
      <c r="EG1353" s="1" t="s">
        <v>8</v>
      </c>
      <c r="EH1353" s="1" t="s">
        <v>8</v>
      </c>
      <c r="EI1353" s="1" t="s">
        <v>12</v>
      </c>
      <c r="EJ1353" s="1" t="s">
        <v>1</v>
      </c>
      <c r="EK1353" s="1" t="s">
        <v>9</v>
      </c>
      <c r="EL1353" s="1" t="s">
        <v>9</v>
      </c>
      <c r="EM1353" s="1" t="s">
        <v>8</v>
      </c>
      <c r="EN1353" s="1" t="s">
        <v>8</v>
      </c>
    </row>
    <row r="1354" spans="131:144">
      <c r="EA1354">
        <v>5</v>
      </c>
      <c r="EB1354" s="1" t="s">
        <v>281</v>
      </c>
      <c r="EC1354" s="1" t="s">
        <v>280</v>
      </c>
      <c r="ED1354" s="1" t="s">
        <v>223</v>
      </c>
      <c r="EE1354" s="1" t="s">
        <v>9</v>
      </c>
      <c r="EF1354" s="1" t="s">
        <v>8</v>
      </c>
      <c r="EG1354" s="1" t="s">
        <v>8</v>
      </c>
      <c r="EH1354" s="1" t="s">
        <v>8</v>
      </c>
      <c r="EI1354" s="1" t="s">
        <v>12</v>
      </c>
      <c r="EJ1354" s="1" t="s">
        <v>1</v>
      </c>
      <c r="EK1354" s="1" t="s">
        <v>9</v>
      </c>
      <c r="EL1354" s="1" t="s">
        <v>9</v>
      </c>
      <c r="EM1354" s="1" t="s">
        <v>8</v>
      </c>
      <c r="EN1354" s="1" t="s">
        <v>8</v>
      </c>
    </row>
    <row r="1355" spans="131:144">
      <c r="EA1355">
        <v>5</v>
      </c>
      <c r="EB1355" s="1" t="s">
        <v>281</v>
      </c>
      <c r="EC1355" s="1" t="s">
        <v>379</v>
      </c>
      <c r="ED1355" s="1" t="s">
        <v>223</v>
      </c>
      <c r="EE1355" s="1" t="s">
        <v>9</v>
      </c>
      <c r="EF1355" s="1" t="s">
        <v>8</v>
      </c>
      <c r="EG1355" s="1" t="s">
        <v>8</v>
      </c>
      <c r="EH1355" s="1" t="s">
        <v>8</v>
      </c>
      <c r="EI1355" s="1" t="s">
        <v>12</v>
      </c>
      <c r="EJ1355" s="1" t="s">
        <v>1</v>
      </c>
      <c r="EK1355" s="1" t="s">
        <v>9</v>
      </c>
      <c r="EL1355" s="1" t="s">
        <v>9</v>
      </c>
      <c r="EM1355" s="1" t="s">
        <v>8</v>
      </c>
      <c r="EN1355" s="1" t="s">
        <v>8</v>
      </c>
    </row>
    <row r="1356" spans="131:144">
      <c r="EA1356">
        <v>5</v>
      </c>
      <c r="EB1356" s="1" t="s">
        <v>281</v>
      </c>
      <c r="EC1356" s="1" t="s">
        <v>381</v>
      </c>
      <c r="ED1356" s="1" t="s">
        <v>223</v>
      </c>
      <c r="EE1356" s="1" t="s">
        <v>9</v>
      </c>
      <c r="EF1356" s="1" t="s">
        <v>8</v>
      </c>
      <c r="EG1356" s="1" t="s">
        <v>8</v>
      </c>
      <c r="EH1356" s="1" t="s">
        <v>8</v>
      </c>
      <c r="EI1356" s="1" t="s">
        <v>12</v>
      </c>
      <c r="EJ1356" s="1" t="s">
        <v>1</v>
      </c>
      <c r="EK1356" s="1" t="s">
        <v>9</v>
      </c>
      <c r="EL1356" s="1" t="s">
        <v>9</v>
      </c>
      <c r="EM1356" s="1" t="s">
        <v>8</v>
      </c>
      <c r="EN1356" s="1" t="s">
        <v>8</v>
      </c>
    </row>
    <row r="1357" spans="131:144">
      <c r="EA1357">
        <v>5</v>
      </c>
      <c r="EB1357" s="1" t="s">
        <v>281</v>
      </c>
      <c r="EC1357" s="1" t="s">
        <v>383</v>
      </c>
      <c r="ED1357" s="1" t="s">
        <v>223</v>
      </c>
      <c r="EE1357" s="1" t="s">
        <v>9</v>
      </c>
      <c r="EF1357" s="1" t="s">
        <v>8</v>
      </c>
      <c r="EG1357" s="1" t="s">
        <v>8</v>
      </c>
      <c r="EH1357" s="1" t="s">
        <v>8</v>
      </c>
      <c r="EI1357" s="1" t="s">
        <v>12</v>
      </c>
      <c r="EJ1357" s="1" t="s">
        <v>1</v>
      </c>
      <c r="EK1357" s="1" t="s">
        <v>9</v>
      </c>
      <c r="EL1357" s="1" t="s">
        <v>9</v>
      </c>
      <c r="EM1357" s="1" t="s">
        <v>8</v>
      </c>
      <c r="EN1357" s="1" t="s">
        <v>8</v>
      </c>
    </row>
    <row r="1358" spans="131:144">
      <c r="EA1358">
        <v>5</v>
      </c>
      <c r="EB1358" s="1" t="s">
        <v>281</v>
      </c>
      <c r="EC1358" s="1" t="s">
        <v>385</v>
      </c>
      <c r="ED1358" s="1" t="s">
        <v>223</v>
      </c>
      <c r="EE1358" s="1" t="s">
        <v>9</v>
      </c>
      <c r="EF1358" s="1" t="s">
        <v>8</v>
      </c>
      <c r="EG1358" s="1" t="s">
        <v>8</v>
      </c>
      <c r="EH1358" s="1" t="s">
        <v>8</v>
      </c>
      <c r="EI1358" s="1" t="s">
        <v>12</v>
      </c>
      <c r="EJ1358" s="1" t="s">
        <v>1</v>
      </c>
      <c r="EK1358" s="1" t="s">
        <v>9</v>
      </c>
      <c r="EL1358" s="1" t="s">
        <v>9</v>
      </c>
      <c r="EM1358" s="1" t="s">
        <v>8</v>
      </c>
      <c r="EN1358" s="1" t="s">
        <v>8</v>
      </c>
    </row>
    <row r="1359" spans="131:144">
      <c r="EA1359">
        <v>5</v>
      </c>
      <c r="EB1359" s="1" t="s">
        <v>282</v>
      </c>
      <c r="EC1359" s="1" t="s">
        <v>280</v>
      </c>
      <c r="ED1359" s="1" t="s">
        <v>223</v>
      </c>
      <c r="EE1359" s="1" t="s">
        <v>9</v>
      </c>
      <c r="EF1359" s="1" t="s">
        <v>8</v>
      </c>
      <c r="EG1359" s="1" t="s">
        <v>8</v>
      </c>
      <c r="EH1359" s="1" t="s">
        <v>8</v>
      </c>
      <c r="EI1359" s="1" t="s">
        <v>12</v>
      </c>
      <c r="EJ1359" s="1" t="s">
        <v>1</v>
      </c>
      <c r="EK1359" s="1" t="s">
        <v>9</v>
      </c>
      <c r="EL1359" s="1" t="s">
        <v>9</v>
      </c>
      <c r="EM1359" s="1" t="s">
        <v>8</v>
      </c>
      <c r="EN1359" s="1" t="s">
        <v>8</v>
      </c>
    </row>
    <row r="1360" spans="131:144">
      <c r="EA1360">
        <v>5</v>
      </c>
      <c r="EB1360" s="1" t="s">
        <v>282</v>
      </c>
      <c r="EC1360" s="1" t="s">
        <v>379</v>
      </c>
      <c r="ED1360" s="1" t="s">
        <v>223</v>
      </c>
      <c r="EE1360" s="1" t="s">
        <v>9</v>
      </c>
      <c r="EF1360" s="1" t="s">
        <v>8</v>
      </c>
      <c r="EG1360" s="1" t="s">
        <v>8</v>
      </c>
      <c r="EH1360" s="1" t="s">
        <v>8</v>
      </c>
      <c r="EI1360" s="1" t="s">
        <v>12</v>
      </c>
      <c r="EJ1360" s="1" t="s">
        <v>1</v>
      </c>
      <c r="EK1360" s="1" t="s">
        <v>9</v>
      </c>
      <c r="EL1360" s="1" t="s">
        <v>9</v>
      </c>
      <c r="EM1360" s="1" t="s">
        <v>8</v>
      </c>
      <c r="EN1360" s="1" t="s">
        <v>8</v>
      </c>
    </row>
    <row r="1361" spans="131:144">
      <c r="EA1361">
        <v>5</v>
      </c>
      <c r="EB1361" s="1" t="s">
        <v>282</v>
      </c>
      <c r="EC1361" s="1" t="s">
        <v>381</v>
      </c>
      <c r="ED1361" s="1" t="s">
        <v>223</v>
      </c>
      <c r="EE1361" s="1" t="s">
        <v>9</v>
      </c>
      <c r="EF1361" s="1" t="s">
        <v>8</v>
      </c>
      <c r="EG1361" s="1" t="s">
        <v>8</v>
      </c>
      <c r="EH1361" s="1" t="s">
        <v>8</v>
      </c>
      <c r="EI1361" s="1" t="s">
        <v>12</v>
      </c>
      <c r="EJ1361" s="1" t="s">
        <v>1</v>
      </c>
      <c r="EK1361" s="1" t="s">
        <v>9</v>
      </c>
      <c r="EL1361" s="1" t="s">
        <v>9</v>
      </c>
      <c r="EM1361" s="1" t="s">
        <v>8</v>
      </c>
      <c r="EN1361" s="1" t="s">
        <v>8</v>
      </c>
    </row>
    <row r="1362" spans="131:144">
      <c r="EA1362">
        <v>5</v>
      </c>
      <c r="EB1362" s="1" t="s">
        <v>282</v>
      </c>
      <c r="EC1362" s="1" t="s">
        <v>383</v>
      </c>
      <c r="ED1362" s="1" t="s">
        <v>223</v>
      </c>
      <c r="EE1362" s="1" t="s">
        <v>9</v>
      </c>
      <c r="EF1362" s="1" t="s">
        <v>8</v>
      </c>
      <c r="EG1362" s="1" t="s">
        <v>8</v>
      </c>
      <c r="EH1362" s="1" t="s">
        <v>8</v>
      </c>
      <c r="EI1362" s="1" t="s">
        <v>12</v>
      </c>
      <c r="EJ1362" s="1" t="s">
        <v>1</v>
      </c>
      <c r="EK1362" s="1" t="s">
        <v>9</v>
      </c>
      <c r="EL1362" s="1" t="s">
        <v>9</v>
      </c>
      <c r="EM1362" s="1" t="s">
        <v>8</v>
      </c>
      <c r="EN1362" s="1" t="s">
        <v>8</v>
      </c>
    </row>
    <row r="1363" spans="131:144">
      <c r="EA1363">
        <v>5</v>
      </c>
      <c r="EB1363" s="1" t="s">
        <v>282</v>
      </c>
      <c r="EC1363" s="1" t="s">
        <v>385</v>
      </c>
      <c r="ED1363" s="1" t="s">
        <v>223</v>
      </c>
      <c r="EE1363" s="1" t="s">
        <v>9</v>
      </c>
      <c r="EF1363" s="1" t="s">
        <v>8</v>
      </c>
      <c r="EG1363" s="1" t="s">
        <v>8</v>
      </c>
      <c r="EH1363" s="1" t="s">
        <v>8</v>
      </c>
      <c r="EI1363" s="1" t="s">
        <v>12</v>
      </c>
      <c r="EJ1363" s="1" t="s">
        <v>1</v>
      </c>
      <c r="EK1363" s="1" t="s">
        <v>9</v>
      </c>
      <c r="EL1363" s="1" t="s">
        <v>9</v>
      </c>
      <c r="EM1363" s="1" t="s">
        <v>8</v>
      </c>
      <c r="EN1363" s="1" t="s">
        <v>8</v>
      </c>
    </row>
    <row r="1364" spans="131:144">
      <c r="EA1364">
        <v>5</v>
      </c>
      <c r="EB1364" s="1" t="s">
        <v>283</v>
      </c>
      <c r="EC1364" s="1" t="s">
        <v>280</v>
      </c>
      <c r="ED1364" s="1" t="s">
        <v>223</v>
      </c>
      <c r="EE1364" s="1" t="s">
        <v>9</v>
      </c>
      <c r="EF1364" s="1" t="s">
        <v>8</v>
      </c>
      <c r="EG1364" s="1" t="s">
        <v>8</v>
      </c>
      <c r="EH1364" s="1" t="s">
        <v>8</v>
      </c>
      <c r="EI1364" s="1" t="s">
        <v>12</v>
      </c>
      <c r="EJ1364" s="1" t="s">
        <v>1</v>
      </c>
      <c r="EK1364" s="1" t="s">
        <v>9</v>
      </c>
      <c r="EL1364" s="1" t="s">
        <v>9</v>
      </c>
      <c r="EM1364" s="1" t="s">
        <v>8</v>
      </c>
      <c r="EN1364" s="1" t="s">
        <v>8</v>
      </c>
    </row>
    <row r="1365" spans="131:144">
      <c r="EA1365">
        <v>5</v>
      </c>
      <c r="EB1365" s="1" t="s">
        <v>283</v>
      </c>
      <c r="EC1365" s="1" t="s">
        <v>379</v>
      </c>
      <c r="ED1365" s="1" t="s">
        <v>223</v>
      </c>
      <c r="EE1365" s="1" t="s">
        <v>9</v>
      </c>
      <c r="EF1365" s="1" t="s">
        <v>8</v>
      </c>
      <c r="EG1365" s="1" t="s">
        <v>8</v>
      </c>
      <c r="EH1365" s="1" t="s">
        <v>8</v>
      </c>
      <c r="EI1365" s="1" t="s">
        <v>12</v>
      </c>
      <c r="EJ1365" s="1" t="s">
        <v>1</v>
      </c>
      <c r="EK1365" s="1" t="s">
        <v>9</v>
      </c>
      <c r="EL1365" s="1" t="s">
        <v>9</v>
      </c>
      <c r="EM1365" s="1" t="s">
        <v>8</v>
      </c>
      <c r="EN1365" s="1" t="s">
        <v>8</v>
      </c>
    </row>
    <row r="1366" spans="131:144">
      <c r="EA1366">
        <v>5</v>
      </c>
      <c r="EB1366" s="1" t="s">
        <v>283</v>
      </c>
      <c r="EC1366" s="1" t="s">
        <v>381</v>
      </c>
      <c r="ED1366" s="1" t="s">
        <v>223</v>
      </c>
      <c r="EE1366" s="1" t="s">
        <v>9</v>
      </c>
      <c r="EF1366" s="1" t="s">
        <v>8</v>
      </c>
      <c r="EG1366" s="1" t="s">
        <v>8</v>
      </c>
      <c r="EH1366" s="1" t="s">
        <v>8</v>
      </c>
      <c r="EI1366" s="1" t="s">
        <v>12</v>
      </c>
      <c r="EJ1366" s="1" t="s">
        <v>1</v>
      </c>
      <c r="EK1366" s="1" t="s">
        <v>9</v>
      </c>
      <c r="EL1366" s="1" t="s">
        <v>9</v>
      </c>
      <c r="EM1366" s="1" t="s">
        <v>8</v>
      </c>
      <c r="EN1366" s="1" t="s">
        <v>8</v>
      </c>
    </row>
    <row r="1367" spans="131:144">
      <c r="EA1367">
        <v>5</v>
      </c>
      <c r="EB1367" s="1" t="s">
        <v>283</v>
      </c>
      <c r="EC1367" s="1" t="s">
        <v>383</v>
      </c>
      <c r="ED1367" s="1" t="s">
        <v>223</v>
      </c>
      <c r="EE1367" s="1" t="s">
        <v>9</v>
      </c>
      <c r="EF1367" s="1" t="s">
        <v>8</v>
      </c>
      <c r="EG1367" s="1" t="s">
        <v>8</v>
      </c>
      <c r="EH1367" s="1" t="s">
        <v>8</v>
      </c>
      <c r="EI1367" s="1" t="s">
        <v>12</v>
      </c>
      <c r="EJ1367" s="1" t="s">
        <v>1</v>
      </c>
      <c r="EK1367" s="1" t="s">
        <v>9</v>
      </c>
      <c r="EL1367" s="1" t="s">
        <v>9</v>
      </c>
      <c r="EM1367" s="1" t="s">
        <v>8</v>
      </c>
      <c r="EN1367" s="1" t="s">
        <v>8</v>
      </c>
    </row>
    <row r="1368" spans="131:144">
      <c r="EA1368">
        <v>5</v>
      </c>
      <c r="EB1368" s="1" t="s">
        <v>283</v>
      </c>
      <c r="EC1368" s="1" t="s">
        <v>385</v>
      </c>
      <c r="ED1368" s="1" t="s">
        <v>223</v>
      </c>
      <c r="EE1368" s="1" t="s">
        <v>9</v>
      </c>
      <c r="EF1368" s="1" t="s">
        <v>8</v>
      </c>
      <c r="EG1368" s="1" t="s">
        <v>8</v>
      </c>
      <c r="EH1368" s="1" t="s">
        <v>8</v>
      </c>
      <c r="EI1368" s="1" t="s">
        <v>12</v>
      </c>
      <c r="EJ1368" s="1" t="s">
        <v>1</v>
      </c>
      <c r="EK1368" s="1" t="s">
        <v>9</v>
      </c>
      <c r="EL1368" s="1" t="s">
        <v>9</v>
      </c>
      <c r="EM1368" s="1" t="s">
        <v>8</v>
      </c>
      <c r="EN1368" s="1" t="s">
        <v>8</v>
      </c>
    </row>
    <row r="1369" spans="131:144">
      <c r="EA1369">
        <v>5</v>
      </c>
      <c r="EB1369" s="1" t="s">
        <v>284</v>
      </c>
      <c r="EC1369" s="1" t="s">
        <v>280</v>
      </c>
      <c r="ED1369" s="1" t="s">
        <v>223</v>
      </c>
      <c r="EE1369" s="1" t="s">
        <v>9</v>
      </c>
      <c r="EF1369" s="1" t="s">
        <v>8</v>
      </c>
      <c r="EG1369" s="1" t="s">
        <v>8</v>
      </c>
      <c r="EH1369" s="1" t="s">
        <v>8</v>
      </c>
      <c r="EI1369" s="1" t="s">
        <v>12</v>
      </c>
      <c r="EJ1369" s="1" t="s">
        <v>1</v>
      </c>
      <c r="EK1369" s="1" t="s">
        <v>9</v>
      </c>
      <c r="EL1369" s="1" t="s">
        <v>9</v>
      </c>
      <c r="EM1369" s="1" t="s">
        <v>8</v>
      </c>
      <c r="EN1369" s="1" t="s">
        <v>8</v>
      </c>
    </row>
    <row r="1370" spans="131:144">
      <c r="EA1370">
        <v>5</v>
      </c>
      <c r="EB1370" s="1" t="s">
        <v>284</v>
      </c>
      <c r="EC1370" s="1" t="s">
        <v>379</v>
      </c>
      <c r="ED1370" s="1" t="s">
        <v>223</v>
      </c>
      <c r="EE1370" s="1" t="s">
        <v>9</v>
      </c>
      <c r="EF1370" s="1" t="s">
        <v>8</v>
      </c>
      <c r="EG1370" s="1" t="s">
        <v>8</v>
      </c>
      <c r="EH1370" s="1" t="s">
        <v>8</v>
      </c>
      <c r="EI1370" s="1" t="s">
        <v>12</v>
      </c>
      <c r="EJ1370" s="1" t="s">
        <v>1</v>
      </c>
      <c r="EK1370" s="1" t="s">
        <v>9</v>
      </c>
      <c r="EL1370" s="1" t="s">
        <v>9</v>
      </c>
      <c r="EM1370" s="1" t="s">
        <v>8</v>
      </c>
      <c r="EN1370" s="1" t="s">
        <v>8</v>
      </c>
    </row>
    <row r="1371" spans="131:144">
      <c r="EA1371">
        <v>5</v>
      </c>
      <c r="EB1371" s="1" t="s">
        <v>284</v>
      </c>
      <c r="EC1371" s="1" t="s">
        <v>381</v>
      </c>
      <c r="ED1371" s="1" t="s">
        <v>223</v>
      </c>
      <c r="EE1371" s="1" t="s">
        <v>9</v>
      </c>
      <c r="EF1371" s="1" t="s">
        <v>8</v>
      </c>
      <c r="EG1371" s="1" t="s">
        <v>8</v>
      </c>
      <c r="EH1371" s="1" t="s">
        <v>8</v>
      </c>
      <c r="EI1371" s="1" t="s">
        <v>12</v>
      </c>
      <c r="EJ1371" s="1" t="s">
        <v>1</v>
      </c>
      <c r="EK1371" s="1" t="s">
        <v>9</v>
      </c>
      <c r="EL1371" s="1" t="s">
        <v>9</v>
      </c>
      <c r="EM1371" s="1" t="s">
        <v>8</v>
      </c>
      <c r="EN1371" s="1" t="s">
        <v>8</v>
      </c>
    </row>
    <row r="1372" spans="131:144">
      <c r="EA1372">
        <v>5</v>
      </c>
      <c r="EB1372" s="1" t="s">
        <v>284</v>
      </c>
      <c r="EC1372" s="1" t="s">
        <v>383</v>
      </c>
      <c r="ED1372" s="1" t="s">
        <v>223</v>
      </c>
      <c r="EE1372" s="1" t="s">
        <v>9</v>
      </c>
      <c r="EF1372" s="1" t="s">
        <v>8</v>
      </c>
      <c r="EG1372" s="1" t="s">
        <v>8</v>
      </c>
      <c r="EH1372" s="1" t="s">
        <v>8</v>
      </c>
      <c r="EI1372" s="1" t="s">
        <v>12</v>
      </c>
      <c r="EJ1372" s="1" t="s">
        <v>1</v>
      </c>
      <c r="EK1372" s="1" t="s">
        <v>9</v>
      </c>
      <c r="EL1372" s="1" t="s">
        <v>9</v>
      </c>
      <c r="EM1372" s="1" t="s">
        <v>8</v>
      </c>
      <c r="EN1372" s="1" t="s">
        <v>8</v>
      </c>
    </row>
    <row r="1373" spans="131:144">
      <c r="EA1373">
        <v>5</v>
      </c>
      <c r="EB1373" s="1" t="s">
        <v>284</v>
      </c>
      <c r="EC1373" s="1" t="s">
        <v>385</v>
      </c>
      <c r="ED1373" s="1" t="s">
        <v>223</v>
      </c>
      <c r="EE1373" s="1" t="s">
        <v>9</v>
      </c>
      <c r="EF1373" s="1" t="s">
        <v>8</v>
      </c>
      <c r="EG1373" s="1" t="s">
        <v>8</v>
      </c>
      <c r="EH1373" s="1" t="s">
        <v>8</v>
      </c>
      <c r="EI1373" s="1" t="s">
        <v>12</v>
      </c>
      <c r="EJ1373" s="1" t="s">
        <v>1</v>
      </c>
      <c r="EK1373" s="1" t="s">
        <v>9</v>
      </c>
      <c r="EL1373" s="1" t="s">
        <v>9</v>
      </c>
      <c r="EM1373" s="1" t="s">
        <v>8</v>
      </c>
      <c r="EN1373" s="1" t="s">
        <v>8</v>
      </c>
    </row>
    <row r="1374" spans="131:144">
      <c r="EA1374">
        <v>5</v>
      </c>
      <c r="EB1374" s="1" t="s">
        <v>285</v>
      </c>
      <c r="EC1374" s="1" t="s">
        <v>280</v>
      </c>
      <c r="ED1374" s="1" t="s">
        <v>223</v>
      </c>
      <c r="EE1374" s="1" t="s">
        <v>9</v>
      </c>
      <c r="EF1374" s="1" t="s">
        <v>8</v>
      </c>
      <c r="EG1374" s="1" t="s">
        <v>8</v>
      </c>
      <c r="EH1374" s="1" t="s">
        <v>8</v>
      </c>
      <c r="EI1374" s="1" t="s">
        <v>12</v>
      </c>
      <c r="EJ1374" s="1" t="s">
        <v>1</v>
      </c>
      <c r="EK1374" s="1" t="s">
        <v>9</v>
      </c>
      <c r="EL1374" s="1" t="s">
        <v>9</v>
      </c>
      <c r="EM1374" s="1" t="s">
        <v>8</v>
      </c>
      <c r="EN1374" s="1" t="s">
        <v>8</v>
      </c>
    </row>
    <row r="1375" spans="131:144">
      <c r="EA1375">
        <v>5</v>
      </c>
      <c r="EB1375" s="1" t="s">
        <v>285</v>
      </c>
      <c r="EC1375" s="1" t="s">
        <v>379</v>
      </c>
      <c r="ED1375" s="1" t="s">
        <v>223</v>
      </c>
      <c r="EE1375" s="1" t="s">
        <v>9</v>
      </c>
      <c r="EF1375" s="1" t="s">
        <v>8</v>
      </c>
      <c r="EG1375" s="1" t="s">
        <v>8</v>
      </c>
      <c r="EH1375" s="1" t="s">
        <v>8</v>
      </c>
      <c r="EI1375" s="1" t="s">
        <v>12</v>
      </c>
      <c r="EJ1375" s="1" t="s">
        <v>1</v>
      </c>
      <c r="EK1375" s="1" t="s">
        <v>9</v>
      </c>
      <c r="EL1375" s="1" t="s">
        <v>9</v>
      </c>
      <c r="EM1375" s="1" t="s">
        <v>8</v>
      </c>
      <c r="EN1375" s="1" t="s">
        <v>8</v>
      </c>
    </row>
    <row r="1376" spans="131:144">
      <c r="EA1376">
        <v>5</v>
      </c>
      <c r="EB1376" s="1" t="s">
        <v>285</v>
      </c>
      <c r="EC1376" s="1" t="s">
        <v>381</v>
      </c>
      <c r="ED1376" s="1" t="s">
        <v>223</v>
      </c>
      <c r="EE1376" s="1" t="s">
        <v>9</v>
      </c>
      <c r="EF1376" s="1" t="s">
        <v>8</v>
      </c>
      <c r="EG1376" s="1" t="s">
        <v>8</v>
      </c>
      <c r="EH1376" s="1" t="s">
        <v>8</v>
      </c>
      <c r="EI1376" s="1" t="s">
        <v>12</v>
      </c>
      <c r="EJ1376" s="1" t="s">
        <v>1</v>
      </c>
      <c r="EK1376" s="1" t="s">
        <v>9</v>
      </c>
      <c r="EL1376" s="1" t="s">
        <v>9</v>
      </c>
      <c r="EM1376" s="1" t="s">
        <v>8</v>
      </c>
      <c r="EN1376" s="1" t="s">
        <v>8</v>
      </c>
    </row>
    <row r="1377" spans="131:144">
      <c r="EA1377">
        <v>5</v>
      </c>
      <c r="EB1377" s="1" t="s">
        <v>285</v>
      </c>
      <c r="EC1377" s="1" t="s">
        <v>383</v>
      </c>
      <c r="ED1377" s="1" t="s">
        <v>223</v>
      </c>
      <c r="EE1377" s="1" t="s">
        <v>9</v>
      </c>
      <c r="EF1377" s="1" t="s">
        <v>8</v>
      </c>
      <c r="EG1377" s="1" t="s">
        <v>8</v>
      </c>
      <c r="EH1377" s="1" t="s">
        <v>8</v>
      </c>
      <c r="EI1377" s="1" t="s">
        <v>12</v>
      </c>
      <c r="EJ1377" s="1" t="s">
        <v>1</v>
      </c>
      <c r="EK1377" s="1" t="s">
        <v>9</v>
      </c>
      <c r="EL1377" s="1" t="s">
        <v>9</v>
      </c>
      <c r="EM1377" s="1" t="s">
        <v>8</v>
      </c>
      <c r="EN1377" s="1" t="s">
        <v>8</v>
      </c>
    </row>
    <row r="1378" spans="131:144">
      <c r="EA1378">
        <v>5</v>
      </c>
      <c r="EB1378" s="1" t="s">
        <v>285</v>
      </c>
      <c r="EC1378" s="1" t="s">
        <v>385</v>
      </c>
      <c r="ED1378" s="1" t="s">
        <v>223</v>
      </c>
      <c r="EE1378" s="1" t="s">
        <v>9</v>
      </c>
      <c r="EF1378" s="1" t="s">
        <v>8</v>
      </c>
      <c r="EG1378" s="1" t="s">
        <v>8</v>
      </c>
      <c r="EH1378" s="1" t="s">
        <v>8</v>
      </c>
      <c r="EI1378" s="1" t="s">
        <v>12</v>
      </c>
      <c r="EJ1378" s="1" t="s">
        <v>1</v>
      </c>
      <c r="EK1378" s="1" t="s">
        <v>9</v>
      </c>
      <c r="EL1378" s="1" t="s">
        <v>9</v>
      </c>
      <c r="EM1378" s="1" t="s">
        <v>8</v>
      </c>
      <c r="EN1378" s="1" t="s">
        <v>8</v>
      </c>
    </row>
    <row r="1379" spans="131:144">
      <c r="EA1379">
        <v>5</v>
      </c>
      <c r="EB1379" s="1" t="s">
        <v>286</v>
      </c>
      <c r="EC1379" s="1" t="s">
        <v>280</v>
      </c>
      <c r="ED1379" s="1" t="s">
        <v>223</v>
      </c>
      <c r="EE1379" s="1" t="s">
        <v>9</v>
      </c>
      <c r="EF1379" s="1" t="s">
        <v>8</v>
      </c>
      <c r="EG1379" s="1" t="s">
        <v>8</v>
      </c>
      <c r="EH1379" s="1" t="s">
        <v>8</v>
      </c>
      <c r="EI1379" s="1" t="s">
        <v>12</v>
      </c>
      <c r="EJ1379" s="1" t="s">
        <v>1</v>
      </c>
      <c r="EK1379" s="1" t="s">
        <v>9</v>
      </c>
      <c r="EL1379" s="1" t="s">
        <v>9</v>
      </c>
      <c r="EM1379" s="1" t="s">
        <v>8</v>
      </c>
      <c r="EN1379" s="1" t="s">
        <v>8</v>
      </c>
    </row>
    <row r="1380" spans="131:144">
      <c r="EA1380">
        <v>5</v>
      </c>
      <c r="EB1380" s="1" t="s">
        <v>286</v>
      </c>
      <c r="EC1380" s="1" t="s">
        <v>379</v>
      </c>
      <c r="ED1380" s="1" t="s">
        <v>223</v>
      </c>
      <c r="EE1380" s="1" t="s">
        <v>9</v>
      </c>
      <c r="EF1380" s="1" t="s">
        <v>8</v>
      </c>
      <c r="EG1380" s="1" t="s">
        <v>8</v>
      </c>
      <c r="EH1380" s="1" t="s">
        <v>8</v>
      </c>
      <c r="EI1380" s="1" t="s">
        <v>12</v>
      </c>
      <c r="EJ1380" s="1" t="s">
        <v>1</v>
      </c>
      <c r="EK1380" s="1" t="s">
        <v>9</v>
      </c>
      <c r="EL1380" s="1" t="s">
        <v>9</v>
      </c>
      <c r="EM1380" s="1" t="s">
        <v>8</v>
      </c>
      <c r="EN1380" s="1" t="s">
        <v>8</v>
      </c>
    </row>
    <row r="1381" spans="131:144">
      <c r="EA1381">
        <v>5</v>
      </c>
      <c r="EB1381" s="1" t="s">
        <v>286</v>
      </c>
      <c r="EC1381" s="1" t="s">
        <v>381</v>
      </c>
      <c r="ED1381" s="1" t="s">
        <v>223</v>
      </c>
      <c r="EE1381" s="1" t="s">
        <v>9</v>
      </c>
      <c r="EF1381" s="1" t="s">
        <v>8</v>
      </c>
      <c r="EG1381" s="1" t="s">
        <v>8</v>
      </c>
      <c r="EH1381" s="1" t="s">
        <v>8</v>
      </c>
      <c r="EI1381" s="1" t="s">
        <v>12</v>
      </c>
      <c r="EJ1381" s="1" t="s">
        <v>1</v>
      </c>
      <c r="EK1381" s="1" t="s">
        <v>9</v>
      </c>
      <c r="EL1381" s="1" t="s">
        <v>9</v>
      </c>
      <c r="EM1381" s="1" t="s">
        <v>8</v>
      </c>
      <c r="EN1381" s="1" t="s">
        <v>8</v>
      </c>
    </row>
    <row r="1382" spans="131:144">
      <c r="EA1382">
        <v>5</v>
      </c>
      <c r="EB1382" s="1" t="s">
        <v>286</v>
      </c>
      <c r="EC1382" s="1" t="s">
        <v>383</v>
      </c>
      <c r="ED1382" s="1" t="s">
        <v>223</v>
      </c>
      <c r="EE1382" s="1" t="s">
        <v>9</v>
      </c>
      <c r="EF1382" s="1" t="s">
        <v>8</v>
      </c>
      <c r="EG1382" s="1" t="s">
        <v>8</v>
      </c>
      <c r="EH1382" s="1" t="s">
        <v>8</v>
      </c>
      <c r="EI1382" s="1" t="s">
        <v>12</v>
      </c>
      <c r="EJ1382" s="1" t="s">
        <v>1</v>
      </c>
      <c r="EK1382" s="1" t="s">
        <v>9</v>
      </c>
      <c r="EL1382" s="1" t="s">
        <v>9</v>
      </c>
      <c r="EM1382" s="1" t="s">
        <v>8</v>
      </c>
      <c r="EN1382" s="1" t="s">
        <v>8</v>
      </c>
    </row>
    <row r="1383" spans="131:144">
      <c r="EA1383">
        <v>5</v>
      </c>
      <c r="EB1383" s="1" t="s">
        <v>286</v>
      </c>
      <c r="EC1383" s="1" t="s">
        <v>385</v>
      </c>
      <c r="ED1383" s="1" t="s">
        <v>223</v>
      </c>
      <c r="EE1383" s="1" t="s">
        <v>9</v>
      </c>
      <c r="EF1383" s="1" t="s">
        <v>8</v>
      </c>
      <c r="EG1383" s="1" t="s">
        <v>8</v>
      </c>
      <c r="EH1383" s="1" t="s">
        <v>8</v>
      </c>
      <c r="EI1383" s="1" t="s">
        <v>12</v>
      </c>
      <c r="EJ1383" s="1" t="s">
        <v>1</v>
      </c>
      <c r="EK1383" s="1" t="s">
        <v>9</v>
      </c>
      <c r="EL1383" s="1" t="s">
        <v>9</v>
      </c>
      <c r="EM1383" s="1" t="s">
        <v>8</v>
      </c>
      <c r="EN1383" s="1" t="s">
        <v>8</v>
      </c>
    </row>
    <row r="1384" spans="131:144">
      <c r="EA1384">
        <v>5</v>
      </c>
      <c r="EB1384" s="1" t="s">
        <v>287</v>
      </c>
      <c r="EC1384" s="1" t="s">
        <v>280</v>
      </c>
      <c r="ED1384" s="1" t="s">
        <v>223</v>
      </c>
      <c r="EE1384" s="1" t="s">
        <v>9</v>
      </c>
      <c r="EF1384" s="1" t="s">
        <v>8</v>
      </c>
      <c r="EG1384" s="1" t="s">
        <v>8</v>
      </c>
      <c r="EH1384" s="1" t="s">
        <v>8</v>
      </c>
      <c r="EI1384" s="1" t="s">
        <v>12</v>
      </c>
      <c r="EJ1384" s="1" t="s">
        <v>1</v>
      </c>
      <c r="EK1384" s="1" t="s">
        <v>9</v>
      </c>
      <c r="EL1384" s="1" t="s">
        <v>9</v>
      </c>
      <c r="EM1384" s="1" t="s">
        <v>8</v>
      </c>
      <c r="EN1384" s="1" t="s">
        <v>8</v>
      </c>
    </row>
    <row r="1385" spans="131:144">
      <c r="EA1385">
        <v>5</v>
      </c>
      <c r="EB1385" s="1" t="s">
        <v>287</v>
      </c>
      <c r="EC1385" s="1" t="s">
        <v>379</v>
      </c>
      <c r="ED1385" s="1" t="s">
        <v>223</v>
      </c>
      <c r="EE1385" s="1" t="s">
        <v>9</v>
      </c>
      <c r="EF1385" s="1" t="s">
        <v>8</v>
      </c>
      <c r="EG1385" s="1" t="s">
        <v>8</v>
      </c>
      <c r="EH1385" s="1" t="s">
        <v>8</v>
      </c>
      <c r="EI1385" s="1" t="s">
        <v>12</v>
      </c>
      <c r="EJ1385" s="1" t="s">
        <v>1</v>
      </c>
      <c r="EK1385" s="1" t="s">
        <v>9</v>
      </c>
      <c r="EL1385" s="1" t="s">
        <v>9</v>
      </c>
      <c r="EM1385" s="1" t="s">
        <v>8</v>
      </c>
      <c r="EN1385" s="1" t="s">
        <v>8</v>
      </c>
    </row>
    <row r="1386" spans="131:144">
      <c r="EA1386">
        <v>5</v>
      </c>
      <c r="EB1386" s="1" t="s">
        <v>287</v>
      </c>
      <c r="EC1386" s="1" t="s">
        <v>381</v>
      </c>
      <c r="ED1386" s="1" t="s">
        <v>223</v>
      </c>
      <c r="EE1386" s="1" t="s">
        <v>9</v>
      </c>
      <c r="EF1386" s="1" t="s">
        <v>8</v>
      </c>
      <c r="EG1386" s="1" t="s">
        <v>8</v>
      </c>
      <c r="EH1386" s="1" t="s">
        <v>8</v>
      </c>
      <c r="EI1386" s="1" t="s">
        <v>12</v>
      </c>
      <c r="EJ1386" s="1" t="s">
        <v>1</v>
      </c>
      <c r="EK1386" s="1" t="s">
        <v>9</v>
      </c>
      <c r="EL1386" s="1" t="s">
        <v>9</v>
      </c>
      <c r="EM1386" s="1" t="s">
        <v>8</v>
      </c>
      <c r="EN1386" s="1" t="s">
        <v>8</v>
      </c>
    </row>
    <row r="1387" spans="131:144">
      <c r="EA1387">
        <v>5</v>
      </c>
      <c r="EB1387" s="1" t="s">
        <v>287</v>
      </c>
      <c r="EC1387" s="1" t="s">
        <v>383</v>
      </c>
      <c r="ED1387" s="1" t="s">
        <v>223</v>
      </c>
      <c r="EE1387" s="1" t="s">
        <v>9</v>
      </c>
      <c r="EF1387" s="1" t="s">
        <v>8</v>
      </c>
      <c r="EG1387" s="1" t="s">
        <v>8</v>
      </c>
      <c r="EH1387" s="1" t="s">
        <v>8</v>
      </c>
      <c r="EI1387" s="1" t="s">
        <v>12</v>
      </c>
      <c r="EJ1387" s="1" t="s">
        <v>1</v>
      </c>
      <c r="EK1387" s="1" t="s">
        <v>9</v>
      </c>
      <c r="EL1387" s="1" t="s">
        <v>9</v>
      </c>
      <c r="EM1387" s="1" t="s">
        <v>8</v>
      </c>
      <c r="EN1387" s="1" t="s">
        <v>8</v>
      </c>
    </row>
    <row r="1388" spans="131:144">
      <c r="EA1388">
        <v>5</v>
      </c>
      <c r="EB1388" s="1" t="s">
        <v>287</v>
      </c>
      <c r="EC1388" s="1" t="s">
        <v>385</v>
      </c>
      <c r="ED1388" s="1" t="s">
        <v>223</v>
      </c>
      <c r="EE1388" s="1" t="s">
        <v>9</v>
      </c>
      <c r="EF1388" s="1" t="s">
        <v>8</v>
      </c>
      <c r="EG1388" s="1" t="s">
        <v>8</v>
      </c>
      <c r="EH1388" s="1" t="s">
        <v>8</v>
      </c>
      <c r="EI1388" s="1" t="s">
        <v>12</v>
      </c>
      <c r="EJ1388" s="1" t="s">
        <v>1</v>
      </c>
      <c r="EK1388" s="1" t="s">
        <v>9</v>
      </c>
      <c r="EL1388" s="1" t="s">
        <v>9</v>
      </c>
      <c r="EM1388" s="1" t="s">
        <v>8</v>
      </c>
      <c r="EN1388" s="1" t="s">
        <v>8</v>
      </c>
    </row>
    <row r="1389" spans="131:144">
      <c r="EA1389">
        <v>5</v>
      </c>
      <c r="EB1389" s="1" t="s">
        <v>288</v>
      </c>
      <c r="EC1389" s="1" t="s">
        <v>280</v>
      </c>
      <c r="ED1389" s="1" t="s">
        <v>223</v>
      </c>
      <c r="EE1389" s="1" t="s">
        <v>9</v>
      </c>
      <c r="EF1389" s="1" t="s">
        <v>8</v>
      </c>
      <c r="EG1389" s="1" t="s">
        <v>8</v>
      </c>
      <c r="EH1389" s="1" t="s">
        <v>8</v>
      </c>
      <c r="EI1389" s="1" t="s">
        <v>12</v>
      </c>
      <c r="EJ1389" s="1" t="s">
        <v>1</v>
      </c>
      <c r="EK1389" s="1" t="s">
        <v>9</v>
      </c>
      <c r="EL1389" s="1" t="s">
        <v>9</v>
      </c>
      <c r="EM1389" s="1" t="s">
        <v>8</v>
      </c>
      <c r="EN1389" s="1" t="s">
        <v>8</v>
      </c>
    </row>
    <row r="1390" spans="131:144">
      <c r="EA1390">
        <v>5</v>
      </c>
      <c r="EB1390" s="1" t="s">
        <v>288</v>
      </c>
      <c r="EC1390" s="1" t="s">
        <v>379</v>
      </c>
      <c r="ED1390" s="1" t="s">
        <v>223</v>
      </c>
      <c r="EE1390" s="1" t="s">
        <v>9</v>
      </c>
      <c r="EF1390" s="1" t="s">
        <v>8</v>
      </c>
      <c r="EG1390" s="1" t="s">
        <v>8</v>
      </c>
      <c r="EH1390" s="1" t="s">
        <v>8</v>
      </c>
      <c r="EI1390" s="1" t="s">
        <v>12</v>
      </c>
      <c r="EJ1390" s="1" t="s">
        <v>1</v>
      </c>
      <c r="EK1390" s="1" t="s">
        <v>9</v>
      </c>
      <c r="EL1390" s="1" t="s">
        <v>9</v>
      </c>
      <c r="EM1390" s="1" t="s">
        <v>8</v>
      </c>
      <c r="EN1390" s="1" t="s">
        <v>8</v>
      </c>
    </row>
    <row r="1391" spans="131:144">
      <c r="EA1391">
        <v>5</v>
      </c>
      <c r="EB1391" s="1" t="s">
        <v>288</v>
      </c>
      <c r="EC1391" s="1" t="s">
        <v>381</v>
      </c>
      <c r="ED1391" s="1" t="s">
        <v>223</v>
      </c>
      <c r="EE1391" s="1" t="s">
        <v>9</v>
      </c>
      <c r="EF1391" s="1" t="s">
        <v>8</v>
      </c>
      <c r="EG1391" s="1" t="s">
        <v>8</v>
      </c>
      <c r="EH1391" s="1" t="s">
        <v>8</v>
      </c>
      <c r="EI1391" s="1" t="s">
        <v>12</v>
      </c>
      <c r="EJ1391" s="1" t="s">
        <v>1</v>
      </c>
      <c r="EK1391" s="1" t="s">
        <v>9</v>
      </c>
      <c r="EL1391" s="1" t="s">
        <v>9</v>
      </c>
      <c r="EM1391" s="1" t="s">
        <v>8</v>
      </c>
      <c r="EN1391" s="1" t="s">
        <v>8</v>
      </c>
    </row>
    <row r="1392" spans="131:144">
      <c r="EA1392">
        <v>5</v>
      </c>
      <c r="EB1392" s="1" t="s">
        <v>288</v>
      </c>
      <c r="EC1392" s="1" t="s">
        <v>383</v>
      </c>
      <c r="ED1392" s="1" t="s">
        <v>223</v>
      </c>
      <c r="EE1392" s="1" t="s">
        <v>9</v>
      </c>
      <c r="EF1392" s="1" t="s">
        <v>8</v>
      </c>
      <c r="EG1392" s="1" t="s">
        <v>8</v>
      </c>
      <c r="EH1392" s="1" t="s">
        <v>8</v>
      </c>
      <c r="EI1392" s="1" t="s">
        <v>12</v>
      </c>
      <c r="EJ1392" s="1" t="s">
        <v>1</v>
      </c>
      <c r="EK1392" s="1" t="s">
        <v>9</v>
      </c>
      <c r="EL1392" s="1" t="s">
        <v>9</v>
      </c>
      <c r="EM1392" s="1" t="s">
        <v>8</v>
      </c>
      <c r="EN1392" s="1" t="s">
        <v>8</v>
      </c>
    </row>
    <row r="1393" spans="131:144">
      <c r="EA1393">
        <v>5</v>
      </c>
      <c r="EB1393" s="1" t="s">
        <v>288</v>
      </c>
      <c r="EC1393" s="1" t="s">
        <v>385</v>
      </c>
      <c r="ED1393" s="1" t="s">
        <v>223</v>
      </c>
      <c r="EE1393" s="1" t="s">
        <v>9</v>
      </c>
      <c r="EF1393" s="1" t="s">
        <v>8</v>
      </c>
      <c r="EG1393" s="1" t="s">
        <v>8</v>
      </c>
      <c r="EH1393" s="1" t="s">
        <v>8</v>
      </c>
      <c r="EI1393" s="1" t="s">
        <v>12</v>
      </c>
      <c r="EJ1393" s="1" t="s">
        <v>1</v>
      </c>
      <c r="EK1393" s="1" t="s">
        <v>9</v>
      </c>
      <c r="EL1393" s="1" t="s">
        <v>9</v>
      </c>
      <c r="EM1393" s="1" t="s">
        <v>8</v>
      </c>
      <c r="EN1393" s="1" t="s">
        <v>8</v>
      </c>
    </row>
    <row r="1394" spans="131:144">
      <c r="EA1394">
        <v>5</v>
      </c>
      <c r="EB1394" s="1" t="s">
        <v>289</v>
      </c>
      <c r="EC1394" s="1" t="s">
        <v>280</v>
      </c>
      <c r="ED1394" s="1" t="s">
        <v>223</v>
      </c>
      <c r="EE1394" s="1" t="s">
        <v>9</v>
      </c>
      <c r="EF1394" s="1" t="s">
        <v>8</v>
      </c>
      <c r="EG1394" s="1" t="s">
        <v>8</v>
      </c>
      <c r="EH1394" s="1" t="s">
        <v>8</v>
      </c>
      <c r="EI1394" s="1" t="s">
        <v>12</v>
      </c>
      <c r="EJ1394" s="1" t="s">
        <v>1</v>
      </c>
      <c r="EK1394" s="1" t="s">
        <v>9</v>
      </c>
      <c r="EL1394" s="1" t="s">
        <v>9</v>
      </c>
      <c r="EM1394" s="1" t="s">
        <v>8</v>
      </c>
      <c r="EN1394" s="1" t="s">
        <v>8</v>
      </c>
    </row>
    <row r="1395" spans="131:144">
      <c r="EA1395">
        <v>5</v>
      </c>
      <c r="EB1395" s="1" t="s">
        <v>289</v>
      </c>
      <c r="EC1395" s="1" t="s">
        <v>379</v>
      </c>
      <c r="ED1395" s="1" t="s">
        <v>223</v>
      </c>
      <c r="EE1395" s="1" t="s">
        <v>9</v>
      </c>
      <c r="EF1395" s="1" t="s">
        <v>8</v>
      </c>
      <c r="EG1395" s="1" t="s">
        <v>8</v>
      </c>
      <c r="EH1395" s="1" t="s">
        <v>8</v>
      </c>
      <c r="EI1395" s="1" t="s">
        <v>12</v>
      </c>
      <c r="EJ1395" s="1" t="s">
        <v>1</v>
      </c>
      <c r="EK1395" s="1" t="s">
        <v>9</v>
      </c>
      <c r="EL1395" s="1" t="s">
        <v>9</v>
      </c>
      <c r="EM1395" s="1" t="s">
        <v>8</v>
      </c>
      <c r="EN1395" s="1" t="s">
        <v>8</v>
      </c>
    </row>
    <row r="1396" spans="131:144">
      <c r="EA1396">
        <v>5</v>
      </c>
      <c r="EB1396" s="1" t="s">
        <v>289</v>
      </c>
      <c r="EC1396" s="1" t="s">
        <v>381</v>
      </c>
      <c r="ED1396" s="1" t="s">
        <v>223</v>
      </c>
      <c r="EE1396" s="1" t="s">
        <v>9</v>
      </c>
      <c r="EF1396" s="1" t="s">
        <v>8</v>
      </c>
      <c r="EG1396" s="1" t="s">
        <v>8</v>
      </c>
      <c r="EH1396" s="1" t="s">
        <v>8</v>
      </c>
      <c r="EI1396" s="1" t="s">
        <v>12</v>
      </c>
      <c r="EJ1396" s="1" t="s">
        <v>1</v>
      </c>
      <c r="EK1396" s="1" t="s">
        <v>9</v>
      </c>
      <c r="EL1396" s="1" t="s">
        <v>9</v>
      </c>
      <c r="EM1396" s="1" t="s">
        <v>8</v>
      </c>
      <c r="EN1396" s="1" t="s">
        <v>8</v>
      </c>
    </row>
    <row r="1397" spans="131:144">
      <c r="EA1397">
        <v>5</v>
      </c>
      <c r="EB1397" s="1" t="s">
        <v>289</v>
      </c>
      <c r="EC1397" s="1" t="s">
        <v>383</v>
      </c>
      <c r="ED1397" s="1" t="s">
        <v>223</v>
      </c>
      <c r="EE1397" s="1" t="s">
        <v>9</v>
      </c>
      <c r="EF1397" s="1" t="s">
        <v>8</v>
      </c>
      <c r="EG1397" s="1" t="s">
        <v>8</v>
      </c>
      <c r="EH1397" s="1" t="s">
        <v>8</v>
      </c>
      <c r="EI1397" s="1" t="s">
        <v>12</v>
      </c>
      <c r="EJ1397" s="1" t="s">
        <v>1</v>
      </c>
      <c r="EK1397" s="1" t="s">
        <v>9</v>
      </c>
      <c r="EL1397" s="1" t="s">
        <v>9</v>
      </c>
      <c r="EM1397" s="1" t="s">
        <v>8</v>
      </c>
      <c r="EN1397" s="1" t="s">
        <v>8</v>
      </c>
    </row>
    <row r="1398" spans="131:144">
      <c r="EA1398">
        <v>5</v>
      </c>
      <c r="EB1398" s="1" t="s">
        <v>289</v>
      </c>
      <c r="EC1398" s="1" t="s">
        <v>385</v>
      </c>
      <c r="ED1398" s="1" t="s">
        <v>223</v>
      </c>
      <c r="EE1398" s="1" t="s">
        <v>9</v>
      </c>
      <c r="EF1398" s="1" t="s">
        <v>8</v>
      </c>
      <c r="EG1398" s="1" t="s">
        <v>8</v>
      </c>
      <c r="EH1398" s="1" t="s">
        <v>8</v>
      </c>
      <c r="EI1398" s="1" t="s">
        <v>12</v>
      </c>
      <c r="EJ1398" s="1" t="s">
        <v>1</v>
      </c>
      <c r="EK1398" s="1" t="s">
        <v>9</v>
      </c>
      <c r="EL1398" s="1" t="s">
        <v>9</v>
      </c>
      <c r="EM1398" s="1" t="s">
        <v>8</v>
      </c>
      <c r="EN1398" s="1" t="s">
        <v>8</v>
      </c>
    </row>
    <row r="1399" spans="131:144">
      <c r="EA1399">
        <v>5</v>
      </c>
      <c r="EB1399" s="1" t="s">
        <v>290</v>
      </c>
      <c r="EC1399" s="1" t="s">
        <v>280</v>
      </c>
      <c r="ED1399" s="1" t="s">
        <v>223</v>
      </c>
      <c r="EE1399" s="1" t="s">
        <v>9</v>
      </c>
      <c r="EF1399" s="1" t="s">
        <v>8</v>
      </c>
      <c r="EG1399" s="1" t="s">
        <v>8</v>
      </c>
      <c r="EH1399" s="1" t="s">
        <v>8</v>
      </c>
      <c r="EI1399" s="1" t="s">
        <v>12</v>
      </c>
      <c r="EJ1399" s="1" t="s">
        <v>1</v>
      </c>
      <c r="EK1399" s="1" t="s">
        <v>9</v>
      </c>
      <c r="EL1399" s="1" t="s">
        <v>9</v>
      </c>
      <c r="EM1399" s="1" t="s">
        <v>8</v>
      </c>
      <c r="EN1399" s="1" t="s">
        <v>8</v>
      </c>
    </row>
    <row r="1400" spans="131:144">
      <c r="EA1400">
        <v>5</v>
      </c>
      <c r="EB1400" s="1" t="s">
        <v>290</v>
      </c>
      <c r="EC1400" s="1" t="s">
        <v>379</v>
      </c>
      <c r="ED1400" s="1" t="s">
        <v>223</v>
      </c>
      <c r="EE1400" s="1" t="s">
        <v>9</v>
      </c>
      <c r="EF1400" s="1" t="s">
        <v>8</v>
      </c>
      <c r="EG1400" s="1" t="s">
        <v>8</v>
      </c>
      <c r="EH1400" s="1" t="s">
        <v>8</v>
      </c>
      <c r="EI1400" s="1" t="s">
        <v>12</v>
      </c>
      <c r="EJ1400" s="1" t="s">
        <v>1</v>
      </c>
      <c r="EK1400" s="1" t="s">
        <v>9</v>
      </c>
      <c r="EL1400" s="1" t="s">
        <v>9</v>
      </c>
      <c r="EM1400" s="1" t="s">
        <v>8</v>
      </c>
      <c r="EN1400" s="1" t="s">
        <v>8</v>
      </c>
    </row>
    <row r="1401" spans="131:144">
      <c r="EA1401">
        <v>5</v>
      </c>
      <c r="EB1401" s="1" t="s">
        <v>290</v>
      </c>
      <c r="EC1401" s="1" t="s">
        <v>381</v>
      </c>
      <c r="ED1401" s="1" t="s">
        <v>223</v>
      </c>
      <c r="EE1401" s="1" t="s">
        <v>9</v>
      </c>
      <c r="EF1401" s="1" t="s">
        <v>8</v>
      </c>
      <c r="EG1401" s="1" t="s">
        <v>8</v>
      </c>
      <c r="EH1401" s="1" t="s">
        <v>8</v>
      </c>
      <c r="EI1401" s="1" t="s">
        <v>12</v>
      </c>
      <c r="EJ1401" s="1" t="s">
        <v>1</v>
      </c>
      <c r="EK1401" s="1" t="s">
        <v>9</v>
      </c>
      <c r="EL1401" s="1" t="s">
        <v>9</v>
      </c>
      <c r="EM1401" s="1" t="s">
        <v>8</v>
      </c>
      <c r="EN1401" s="1" t="s">
        <v>8</v>
      </c>
    </row>
    <row r="1402" spans="131:144">
      <c r="EA1402">
        <v>5</v>
      </c>
      <c r="EB1402" s="1" t="s">
        <v>290</v>
      </c>
      <c r="EC1402" s="1" t="s">
        <v>383</v>
      </c>
      <c r="ED1402" s="1" t="s">
        <v>223</v>
      </c>
      <c r="EE1402" s="1" t="s">
        <v>9</v>
      </c>
      <c r="EF1402" s="1" t="s">
        <v>8</v>
      </c>
      <c r="EG1402" s="1" t="s">
        <v>8</v>
      </c>
      <c r="EH1402" s="1" t="s">
        <v>8</v>
      </c>
      <c r="EI1402" s="1" t="s">
        <v>12</v>
      </c>
      <c r="EJ1402" s="1" t="s">
        <v>1</v>
      </c>
      <c r="EK1402" s="1" t="s">
        <v>9</v>
      </c>
      <c r="EL1402" s="1" t="s">
        <v>9</v>
      </c>
      <c r="EM1402" s="1" t="s">
        <v>8</v>
      </c>
      <c r="EN1402" s="1" t="s">
        <v>8</v>
      </c>
    </row>
    <row r="1403" spans="131:144">
      <c r="EA1403">
        <v>5</v>
      </c>
      <c r="EB1403" s="1" t="s">
        <v>290</v>
      </c>
      <c r="EC1403" s="1" t="s">
        <v>385</v>
      </c>
      <c r="ED1403" s="1" t="s">
        <v>223</v>
      </c>
      <c r="EE1403" s="1" t="s">
        <v>9</v>
      </c>
      <c r="EF1403" s="1" t="s">
        <v>8</v>
      </c>
      <c r="EG1403" s="1" t="s">
        <v>8</v>
      </c>
      <c r="EH1403" s="1" t="s">
        <v>8</v>
      </c>
      <c r="EI1403" s="1" t="s">
        <v>12</v>
      </c>
      <c r="EJ1403" s="1" t="s">
        <v>1</v>
      </c>
      <c r="EK1403" s="1" t="s">
        <v>9</v>
      </c>
      <c r="EL1403" s="1" t="s">
        <v>9</v>
      </c>
      <c r="EM1403" s="1" t="s">
        <v>8</v>
      </c>
      <c r="EN1403" s="1" t="s">
        <v>8</v>
      </c>
    </row>
    <row r="1404" spans="131:144">
      <c r="EA1404">
        <v>5</v>
      </c>
      <c r="EB1404" s="1" t="s">
        <v>291</v>
      </c>
      <c r="EC1404" s="1" t="s">
        <v>280</v>
      </c>
      <c r="ED1404" s="1" t="s">
        <v>223</v>
      </c>
      <c r="EE1404" s="1" t="s">
        <v>9</v>
      </c>
      <c r="EF1404" s="1" t="s">
        <v>8</v>
      </c>
      <c r="EG1404" s="1" t="s">
        <v>8</v>
      </c>
      <c r="EH1404" s="1" t="s">
        <v>8</v>
      </c>
      <c r="EI1404" s="1" t="s">
        <v>12</v>
      </c>
      <c r="EJ1404" s="1" t="s">
        <v>1</v>
      </c>
      <c r="EK1404" s="1" t="s">
        <v>9</v>
      </c>
      <c r="EL1404" s="1" t="s">
        <v>9</v>
      </c>
      <c r="EM1404" s="1" t="s">
        <v>8</v>
      </c>
      <c r="EN1404" s="1" t="s">
        <v>8</v>
      </c>
    </row>
    <row r="1405" spans="131:144">
      <c r="EA1405">
        <v>5</v>
      </c>
      <c r="EB1405" s="1" t="s">
        <v>291</v>
      </c>
      <c r="EC1405" s="1" t="s">
        <v>379</v>
      </c>
      <c r="ED1405" s="1" t="s">
        <v>223</v>
      </c>
      <c r="EE1405" s="1" t="s">
        <v>9</v>
      </c>
      <c r="EF1405" s="1" t="s">
        <v>8</v>
      </c>
      <c r="EG1405" s="1" t="s">
        <v>8</v>
      </c>
      <c r="EH1405" s="1" t="s">
        <v>8</v>
      </c>
      <c r="EI1405" s="1" t="s">
        <v>12</v>
      </c>
      <c r="EJ1405" s="1" t="s">
        <v>1</v>
      </c>
      <c r="EK1405" s="1" t="s">
        <v>9</v>
      </c>
      <c r="EL1405" s="1" t="s">
        <v>9</v>
      </c>
      <c r="EM1405" s="1" t="s">
        <v>8</v>
      </c>
      <c r="EN1405" s="1" t="s">
        <v>8</v>
      </c>
    </row>
    <row r="1406" spans="131:144">
      <c r="EA1406">
        <v>5</v>
      </c>
      <c r="EB1406" s="1" t="s">
        <v>291</v>
      </c>
      <c r="EC1406" s="1" t="s">
        <v>381</v>
      </c>
      <c r="ED1406" s="1" t="s">
        <v>223</v>
      </c>
      <c r="EE1406" s="1" t="s">
        <v>9</v>
      </c>
      <c r="EF1406" s="1" t="s">
        <v>8</v>
      </c>
      <c r="EG1406" s="1" t="s">
        <v>8</v>
      </c>
      <c r="EH1406" s="1" t="s">
        <v>8</v>
      </c>
      <c r="EI1406" s="1" t="s">
        <v>12</v>
      </c>
      <c r="EJ1406" s="1" t="s">
        <v>1</v>
      </c>
      <c r="EK1406" s="1" t="s">
        <v>9</v>
      </c>
      <c r="EL1406" s="1" t="s">
        <v>9</v>
      </c>
      <c r="EM1406" s="1" t="s">
        <v>8</v>
      </c>
      <c r="EN1406" s="1" t="s">
        <v>8</v>
      </c>
    </row>
    <row r="1407" spans="131:144">
      <c r="EA1407">
        <v>5</v>
      </c>
      <c r="EB1407" s="1" t="s">
        <v>291</v>
      </c>
      <c r="EC1407" s="1" t="s">
        <v>383</v>
      </c>
      <c r="ED1407" s="1" t="s">
        <v>223</v>
      </c>
      <c r="EE1407" s="1" t="s">
        <v>9</v>
      </c>
      <c r="EF1407" s="1" t="s">
        <v>8</v>
      </c>
      <c r="EG1407" s="1" t="s">
        <v>8</v>
      </c>
      <c r="EH1407" s="1" t="s">
        <v>8</v>
      </c>
      <c r="EI1407" s="1" t="s">
        <v>12</v>
      </c>
      <c r="EJ1407" s="1" t="s">
        <v>1</v>
      </c>
      <c r="EK1407" s="1" t="s">
        <v>9</v>
      </c>
      <c r="EL1407" s="1" t="s">
        <v>9</v>
      </c>
      <c r="EM1407" s="1" t="s">
        <v>8</v>
      </c>
      <c r="EN1407" s="1" t="s">
        <v>8</v>
      </c>
    </row>
    <row r="1408" spans="131:144">
      <c r="EA1408">
        <v>5</v>
      </c>
      <c r="EB1408" s="1" t="s">
        <v>291</v>
      </c>
      <c r="EC1408" s="1" t="s">
        <v>385</v>
      </c>
      <c r="ED1408" s="1" t="s">
        <v>223</v>
      </c>
      <c r="EE1408" s="1" t="s">
        <v>9</v>
      </c>
      <c r="EF1408" s="1" t="s">
        <v>8</v>
      </c>
      <c r="EG1408" s="1" t="s">
        <v>8</v>
      </c>
      <c r="EH1408" s="1" t="s">
        <v>8</v>
      </c>
      <c r="EI1408" s="1" t="s">
        <v>12</v>
      </c>
      <c r="EJ1408" s="1" t="s">
        <v>1</v>
      </c>
      <c r="EK1408" s="1" t="s">
        <v>9</v>
      </c>
      <c r="EL1408" s="1" t="s">
        <v>9</v>
      </c>
      <c r="EM1408" s="1" t="s">
        <v>8</v>
      </c>
      <c r="EN1408" s="1" t="s">
        <v>8</v>
      </c>
    </row>
    <row r="1409" spans="131:144">
      <c r="EA1409">
        <v>5</v>
      </c>
      <c r="EB1409" s="1" t="s">
        <v>292</v>
      </c>
      <c r="EC1409" s="1" t="s">
        <v>280</v>
      </c>
      <c r="ED1409" s="1" t="s">
        <v>223</v>
      </c>
      <c r="EE1409" s="1" t="s">
        <v>9</v>
      </c>
      <c r="EF1409" s="1" t="s">
        <v>8</v>
      </c>
      <c r="EG1409" s="1" t="s">
        <v>8</v>
      </c>
      <c r="EH1409" s="1" t="s">
        <v>8</v>
      </c>
      <c r="EI1409" s="1" t="s">
        <v>12</v>
      </c>
      <c r="EJ1409" s="1" t="s">
        <v>1</v>
      </c>
      <c r="EK1409" s="1" t="s">
        <v>9</v>
      </c>
      <c r="EL1409" s="1" t="s">
        <v>9</v>
      </c>
      <c r="EM1409" s="1" t="s">
        <v>8</v>
      </c>
      <c r="EN1409" s="1" t="s">
        <v>8</v>
      </c>
    </row>
    <row r="1410" spans="131:144">
      <c r="EA1410">
        <v>5</v>
      </c>
      <c r="EB1410" s="1" t="s">
        <v>292</v>
      </c>
      <c r="EC1410" s="1" t="s">
        <v>379</v>
      </c>
      <c r="ED1410" s="1" t="s">
        <v>223</v>
      </c>
      <c r="EE1410" s="1" t="s">
        <v>9</v>
      </c>
      <c r="EF1410" s="1" t="s">
        <v>8</v>
      </c>
      <c r="EG1410" s="1" t="s">
        <v>8</v>
      </c>
      <c r="EH1410" s="1" t="s">
        <v>8</v>
      </c>
      <c r="EI1410" s="1" t="s">
        <v>12</v>
      </c>
      <c r="EJ1410" s="1" t="s">
        <v>1</v>
      </c>
      <c r="EK1410" s="1" t="s">
        <v>9</v>
      </c>
      <c r="EL1410" s="1" t="s">
        <v>9</v>
      </c>
      <c r="EM1410" s="1" t="s">
        <v>8</v>
      </c>
      <c r="EN1410" s="1" t="s">
        <v>8</v>
      </c>
    </row>
    <row r="1411" spans="131:144">
      <c r="EA1411">
        <v>5</v>
      </c>
      <c r="EB1411" s="1" t="s">
        <v>292</v>
      </c>
      <c r="EC1411" s="1" t="s">
        <v>381</v>
      </c>
      <c r="ED1411" s="1" t="s">
        <v>223</v>
      </c>
      <c r="EE1411" s="1" t="s">
        <v>9</v>
      </c>
      <c r="EF1411" s="1" t="s">
        <v>8</v>
      </c>
      <c r="EG1411" s="1" t="s">
        <v>8</v>
      </c>
      <c r="EH1411" s="1" t="s">
        <v>8</v>
      </c>
      <c r="EI1411" s="1" t="s">
        <v>12</v>
      </c>
      <c r="EJ1411" s="1" t="s">
        <v>1</v>
      </c>
      <c r="EK1411" s="1" t="s">
        <v>9</v>
      </c>
      <c r="EL1411" s="1" t="s">
        <v>9</v>
      </c>
      <c r="EM1411" s="1" t="s">
        <v>8</v>
      </c>
      <c r="EN1411" s="1" t="s">
        <v>8</v>
      </c>
    </row>
    <row r="1412" spans="131:144">
      <c r="EA1412">
        <v>5</v>
      </c>
      <c r="EB1412" s="1" t="s">
        <v>292</v>
      </c>
      <c r="EC1412" s="1" t="s">
        <v>383</v>
      </c>
      <c r="ED1412" s="1" t="s">
        <v>223</v>
      </c>
      <c r="EE1412" s="1" t="s">
        <v>9</v>
      </c>
      <c r="EF1412" s="1" t="s">
        <v>8</v>
      </c>
      <c r="EG1412" s="1" t="s">
        <v>8</v>
      </c>
      <c r="EH1412" s="1" t="s">
        <v>8</v>
      </c>
      <c r="EI1412" s="1" t="s">
        <v>12</v>
      </c>
      <c r="EJ1412" s="1" t="s">
        <v>1</v>
      </c>
      <c r="EK1412" s="1" t="s">
        <v>9</v>
      </c>
      <c r="EL1412" s="1" t="s">
        <v>9</v>
      </c>
      <c r="EM1412" s="1" t="s">
        <v>8</v>
      </c>
      <c r="EN1412" s="1" t="s">
        <v>8</v>
      </c>
    </row>
    <row r="1413" spans="131:144">
      <c r="EA1413">
        <v>5</v>
      </c>
      <c r="EB1413" s="1" t="s">
        <v>292</v>
      </c>
      <c r="EC1413" s="1" t="s">
        <v>385</v>
      </c>
      <c r="ED1413" s="1" t="s">
        <v>223</v>
      </c>
      <c r="EE1413" s="1" t="s">
        <v>9</v>
      </c>
      <c r="EF1413" s="1" t="s">
        <v>8</v>
      </c>
      <c r="EG1413" s="1" t="s">
        <v>8</v>
      </c>
      <c r="EH1413" s="1" t="s">
        <v>8</v>
      </c>
      <c r="EI1413" s="1" t="s">
        <v>12</v>
      </c>
      <c r="EJ1413" s="1" t="s">
        <v>1</v>
      </c>
      <c r="EK1413" s="1" t="s">
        <v>9</v>
      </c>
      <c r="EL1413" s="1" t="s">
        <v>9</v>
      </c>
      <c r="EM1413" s="1" t="s">
        <v>8</v>
      </c>
      <c r="EN1413" s="1" t="s">
        <v>8</v>
      </c>
    </row>
    <row r="1414" spans="131:144">
      <c r="EA1414">
        <v>5</v>
      </c>
      <c r="EB1414" s="1" t="s">
        <v>293</v>
      </c>
      <c r="EC1414" s="1" t="s">
        <v>280</v>
      </c>
      <c r="ED1414" s="1" t="s">
        <v>506</v>
      </c>
      <c r="EE1414" s="1" t="s">
        <v>9</v>
      </c>
      <c r="EF1414" s="1" t="s">
        <v>8</v>
      </c>
      <c r="EG1414" s="1" t="s">
        <v>8</v>
      </c>
      <c r="EH1414" s="1" t="s">
        <v>8</v>
      </c>
      <c r="EI1414" s="1" t="s">
        <v>12</v>
      </c>
      <c r="EJ1414" s="1" t="s">
        <v>1</v>
      </c>
      <c r="EK1414" s="1" t="s">
        <v>9</v>
      </c>
      <c r="EL1414" s="1" t="s">
        <v>9</v>
      </c>
      <c r="EM1414" s="1" t="s">
        <v>8</v>
      </c>
      <c r="EN1414" s="1" t="s">
        <v>8</v>
      </c>
    </row>
    <row r="1415" spans="131:144">
      <c r="EA1415">
        <v>5</v>
      </c>
      <c r="EB1415" s="1" t="s">
        <v>293</v>
      </c>
      <c r="EC1415" s="1" t="s">
        <v>379</v>
      </c>
      <c r="ED1415" s="1" t="s">
        <v>506</v>
      </c>
      <c r="EE1415" s="1" t="s">
        <v>9</v>
      </c>
      <c r="EF1415" s="1" t="s">
        <v>8</v>
      </c>
      <c r="EG1415" s="1" t="s">
        <v>8</v>
      </c>
      <c r="EH1415" s="1" t="s">
        <v>8</v>
      </c>
      <c r="EI1415" s="1" t="s">
        <v>12</v>
      </c>
      <c r="EJ1415" s="1" t="s">
        <v>1</v>
      </c>
      <c r="EK1415" s="1" t="s">
        <v>9</v>
      </c>
      <c r="EL1415" s="1" t="s">
        <v>9</v>
      </c>
      <c r="EM1415" s="1" t="s">
        <v>8</v>
      </c>
      <c r="EN1415" s="1" t="s">
        <v>8</v>
      </c>
    </row>
    <row r="1416" spans="131:144">
      <c r="EA1416">
        <v>5</v>
      </c>
      <c r="EB1416" s="1" t="s">
        <v>293</v>
      </c>
      <c r="EC1416" s="1" t="s">
        <v>381</v>
      </c>
      <c r="ED1416" s="1" t="s">
        <v>506</v>
      </c>
      <c r="EE1416" s="1" t="s">
        <v>9</v>
      </c>
      <c r="EF1416" s="1" t="s">
        <v>8</v>
      </c>
      <c r="EG1416" s="1" t="s">
        <v>8</v>
      </c>
      <c r="EH1416" s="1" t="s">
        <v>8</v>
      </c>
      <c r="EI1416" s="1" t="s">
        <v>12</v>
      </c>
      <c r="EJ1416" s="1" t="s">
        <v>1</v>
      </c>
      <c r="EK1416" s="1" t="s">
        <v>9</v>
      </c>
      <c r="EL1416" s="1" t="s">
        <v>9</v>
      </c>
      <c r="EM1416" s="1" t="s">
        <v>8</v>
      </c>
      <c r="EN1416" s="1" t="s">
        <v>8</v>
      </c>
    </row>
    <row r="1417" spans="131:144">
      <c r="EA1417">
        <v>5</v>
      </c>
      <c r="EB1417" s="1" t="s">
        <v>293</v>
      </c>
      <c r="EC1417" s="1" t="s">
        <v>383</v>
      </c>
      <c r="ED1417" s="1" t="s">
        <v>506</v>
      </c>
      <c r="EE1417" s="1" t="s">
        <v>9</v>
      </c>
      <c r="EF1417" s="1" t="s">
        <v>8</v>
      </c>
      <c r="EG1417" s="1" t="s">
        <v>8</v>
      </c>
      <c r="EH1417" s="1" t="s">
        <v>8</v>
      </c>
      <c r="EI1417" s="1" t="s">
        <v>12</v>
      </c>
      <c r="EJ1417" s="1" t="s">
        <v>1</v>
      </c>
      <c r="EK1417" s="1" t="s">
        <v>9</v>
      </c>
      <c r="EL1417" s="1" t="s">
        <v>9</v>
      </c>
      <c r="EM1417" s="1" t="s">
        <v>8</v>
      </c>
      <c r="EN1417" s="1" t="s">
        <v>8</v>
      </c>
    </row>
    <row r="1418" spans="131:144">
      <c r="EA1418">
        <v>5</v>
      </c>
      <c r="EB1418" s="1" t="s">
        <v>293</v>
      </c>
      <c r="EC1418" s="1" t="s">
        <v>385</v>
      </c>
      <c r="ED1418" s="1" t="s">
        <v>506</v>
      </c>
      <c r="EE1418" s="1" t="s">
        <v>9</v>
      </c>
      <c r="EF1418" s="1" t="s">
        <v>8</v>
      </c>
      <c r="EG1418" s="1" t="s">
        <v>8</v>
      </c>
      <c r="EH1418" s="1" t="s">
        <v>8</v>
      </c>
      <c r="EI1418" s="1" t="s">
        <v>12</v>
      </c>
      <c r="EJ1418" s="1" t="s">
        <v>1</v>
      </c>
      <c r="EK1418" s="1" t="s">
        <v>9</v>
      </c>
      <c r="EL1418" s="1" t="s">
        <v>9</v>
      </c>
      <c r="EM1418" s="1" t="s">
        <v>8</v>
      </c>
      <c r="EN1418" s="1" t="s">
        <v>8</v>
      </c>
    </row>
    <row r="1419" spans="131:144">
      <c r="EA1419">
        <v>5</v>
      </c>
      <c r="EB1419" s="1" t="s">
        <v>294</v>
      </c>
      <c r="EC1419" s="1" t="s">
        <v>280</v>
      </c>
      <c r="ED1419" s="1" t="s">
        <v>223</v>
      </c>
      <c r="EE1419" s="1" t="s">
        <v>9</v>
      </c>
      <c r="EF1419" s="1" t="s">
        <v>8</v>
      </c>
      <c r="EG1419" s="1" t="s">
        <v>8</v>
      </c>
      <c r="EH1419" s="1" t="s">
        <v>8</v>
      </c>
      <c r="EI1419" s="1" t="s">
        <v>12</v>
      </c>
      <c r="EJ1419" s="1" t="s">
        <v>1</v>
      </c>
      <c r="EK1419" s="1" t="s">
        <v>9</v>
      </c>
      <c r="EL1419" s="1" t="s">
        <v>9</v>
      </c>
      <c r="EM1419" s="1" t="s">
        <v>8</v>
      </c>
      <c r="EN1419" s="1" t="s">
        <v>8</v>
      </c>
    </row>
    <row r="1420" spans="131:144">
      <c r="EA1420">
        <v>5</v>
      </c>
      <c r="EB1420" s="1" t="s">
        <v>294</v>
      </c>
      <c r="EC1420" s="1" t="s">
        <v>379</v>
      </c>
      <c r="ED1420" s="1" t="s">
        <v>223</v>
      </c>
      <c r="EE1420" s="1" t="s">
        <v>9</v>
      </c>
      <c r="EF1420" s="1" t="s">
        <v>8</v>
      </c>
      <c r="EG1420" s="1" t="s">
        <v>8</v>
      </c>
      <c r="EH1420" s="1" t="s">
        <v>8</v>
      </c>
      <c r="EI1420" s="1" t="s">
        <v>12</v>
      </c>
      <c r="EJ1420" s="1" t="s">
        <v>1</v>
      </c>
      <c r="EK1420" s="1" t="s">
        <v>9</v>
      </c>
      <c r="EL1420" s="1" t="s">
        <v>9</v>
      </c>
      <c r="EM1420" s="1" t="s">
        <v>8</v>
      </c>
      <c r="EN1420" s="1" t="s">
        <v>8</v>
      </c>
    </row>
    <row r="1421" spans="131:144">
      <c r="EA1421">
        <v>5</v>
      </c>
      <c r="EB1421" s="1" t="s">
        <v>294</v>
      </c>
      <c r="EC1421" s="1" t="s">
        <v>381</v>
      </c>
      <c r="ED1421" s="1" t="s">
        <v>223</v>
      </c>
      <c r="EE1421" s="1" t="s">
        <v>9</v>
      </c>
      <c r="EF1421" s="1" t="s">
        <v>8</v>
      </c>
      <c r="EG1421" s="1" t="s">
        <v>8</v>
      </c>
      <c r="EH1421" s="1" t="s">
        <v>8</v>
      </c>
      <c r="EI1421" s="1" t="s">
        <v>12</v>
      </c>
      <c r="EJ1421" s="1" t="s">
        <v>1</v>
      </c>
      <c r="EK1421" s="1" t="s">
        <v>9</v>
      </c>
      <c r="EL1421" s="1" t="s">
        <v>9</v>
      </c>
      <c r="EM1421" s="1" t="s">
        <v>8</v>
      </c>
      <c r="EN1421" s="1" t="s">
        <v>8</v>
      </c>
    </row>
    <row r="1422" spans="131:144">
      <c r="EA1422">
        <v>5</v>
      </c>
      <c r="EB1422" s="1" t="s">
        <v>294</v>
      </c>
      <c r="EC1422" s="1" t="s">
        <v>383</v>
      </c>
      <c r="ED1422" s="1" t="s">
        <v>223</v>
      </c>
      <c r="EE1422" s="1" t="s">
        <v>9</v>
      </c>
      <c r="EF1422" s="1" t="s">
        <v>8</v>
      </c>
      <c r="EG1422" s="1" t="s">
        <v>8</v>
      </c>
      <c r="EH1422" s="1" t="s">
        <v>8</v>
      </c>
      <c r="EI1422" s="1" t="s">
        <v>12</v>
      </c>
      <c r="EJ1422" s="1" t="s">
        <v>1</v>
      </c>
      <c r="EK1422" s="1" t="s">
        <v>9</v>
      </c>
      <c r="EL1422" s="1" t="s">
        <v>9</v>
      </c>
      <c r="EM1422" s="1" t="s">
        <v>8</v>
      </c>
      <c r="EN1422" s="1" t="s">
        <v>8</v>
      </c>
    </row>
    <row r="1423" spans="131:144">
      <c r="EA1423">
        <v>5</v>
      </c>
      <c r="EB1423" s="1" t="s">
        <v>294</v>
      </c>
      <c r="EC1423" s="1" t="s">
        <v>385</v>
      </c>
      <c r="ED1423" s="1" t="s">
        <v>223</v>
      </c>
      <c r="EE1423" s="1" t="s">
        <v>9</v>
      </c>
      <c r="EF1423" s="1" t="s">
        <v>8</v>
      </c>
      <c r="EG1423" s="1" t="s">
        <v>8</v>
      </c>
      <c r="EH1423" s="1" t="s">
        <v>8</v>
      </c>
      <c r="EI1423" s="1" t="s">
        <v>12</v>
      </c>
      <c r="EJ1423" s="1" t="s">
        <v>1</v>
      </c>
      <c r="EK1423" s="1" t="s">
        <v>9</v>
      </c>
      <c r="EL1423" s="1" t="s">
        <v>9</v>
      </c>
      <c r="EM1423" s="1" t="s">
        <v>8</v>
      </c>
      <c r="EN1423" s="1" t="s">
        <v>8</v>
      </c>
    </row>
    <row r="1424" spans="131:144">
      <c r="EA1424">
        <v>5</v>
      </c>
      <c r="EB1424" s="1" t="s">
        <v>295</v>
      </c>
      <c r="EC1424" s="1" t="s">
        <v>280</v>
      </c>
      <c r="ED1424" s="1" t="s">
        <v>223</v>
      </c>
      <c r="EE1424" s="1" t="s">
        <v>9</v>
      </c>
      <c r="EF1424" s="1" t="s">
        <v>8</v>
      </c>
      <c r="EG1424" s="1" t="s">
        <v>8</v>
      </c>
      <c r="EH1424" s="1" t="s">
        <v>8</v>
      </c>
      <c r="EI1424" s="1" t="s">
        <v>12</v>
      </c>
      <c r="EJ1424" s="1" t="s">
        <v>1</v>
      </c>
      <c r="EK1424" s="1" t="s">
        <v>9</v>
      </c>
      <c r="EL1424" s="1" t="s">
        <v>9</v>
      </c>
      <c r="EM1424" s="1" t="s">
        <v>8</v>
      </c>
      <c r="EN1424" s="1" t="s">
        <v>8</v>
      </c>
    </row>
    <row r="1425" spans="131:144">
      <c r="EA1425">
        <v>5</v>
      </c>
      <c r="EB1425" s="1" t="s">
        <v>295</v>
      </c>
      <c r="EC1425" s="1" t="s">
        <v>379</v>
      </c>
      <c r="ED1425" s="1" t="s">
        <v>223</v>
      </c>
      <c r="EE1425" s="1" t="s">
        <v>9</v>
      </c>
      <c r="EF1425" s="1" t="s">
        <v>8</v>
      </c>
      <c r="EG1425" s="1" t="s">
        <v>8</v>
      </c>
      <c r="EH1425" s="1" t="s">
        <v>8</v>
      </c>
      <c r="EI1425" s="1" t="s">
        <v>12</v>
      </c>
      <c r="EJ1425" s="1" t="s">
        <v>1</v>
      </c>
      <c r="EK1425" s="1" t="s">
        <v>9</v>
      </c>
      <c r="EL1425" s="1" t="s">
        <v>9</v>
      </c>
      <c r="EM1425" s="1" t="s">
        <v>8</v>
      </c>
      <c r="EN1425" s="1" t="s">
        <v>8</v>
      </c>
    </row>
    <row r="1426" spans="131:144">
      <c r="EA1426">
        <v>5</v>
      </c>
      <c r="EB1426" s="1" t="s">
        <v>295</v>
      </c>
      <c r="EC1426" s="1" t="s">
        <v>381</v>
      </c>
      <c r="ED1426" s="1" t="s">
        <v>223</v>
      </c>
      <c r="EE1426" s="1" t="s">
        <v>9</v>
      </c>
      <c r="EF1426" s="1" t="s">
        <v>8</v>
      </c>
      <c r="EG1426" s="1" t="s">
        <v>8</v>
      </c>
      <c r="EH1426" s="1" t="s">
        <v>8</v>
      </c>
      <c r="EI1426" s="1" t="s">
        <v>12</v>
      </c>
      <c r="EJ1426" s="1" t="s">
        <v>1</v>
      </c>
      <c r="EK1426" s="1" t="s">
        <v>9</v>
      </c>
      <c r="EL1426" s="1" t="s">
        <v>9</v>
      </c>
      <c r="EM1426" s="1" t="s">
        <v>8</v>
      </c>
      <c r="EN1426" s="1" t="s">
        <v>8</v>
      </c>
    </row>
    <row r="1427" spans="131:144">
      <c r="EA1427">
        <v>5</v>
      </c>
      <c r="EB1427" s="1" t="s">
        <v>295</v>
      </c>
      <c r="EC1427" s="1" t="s">
        <v>383</v>
      </c>
      <c r="ED1427" s="1" t="s">
        <v>223</v>
      </c>
      <c r="EE1427" s="1" t="s">
        <v>9</v>
      </c>
      <c r="EF1427" s="1" t="s">
        <v>8</v>
      </c>
      <c r="EG1427" s="1" t="s">
        <v>8</v>
      </c>
      <c r="EH1427" s="1" t="s">
        <v>8</v>
      </c>
      <c r="EI1427" s="1" t="s">
        <v>12</v>
      </c>
      <c r="EJ1427" s="1" t="s">
        <v>1</v>
      </c>
      <c r="EK1427" s="1" t="s">
        <v>9</v>
      </c>
      <c r="EL1427" s="1" t="s">
        <v>9</v>
      </c>
      <c r="EM1427" s="1" t="s">
        <v>8</v>
      </c>
      <c r="EN1427" s="1" t="s">
        <v>8</v>
      </c>
    </row>
    <row r="1428" spans="131:144">
      <c r="EA1428">
        <v>5</v>
      </c>
      <c r="EB1428" s="1" t="s">
        <v>295</v>
      </c>
      <c r="EC1428" s="1" t="s">
        <v>385</v>
      </c>
      <c r="ED1428" s="1" t="s">
        <v>223</v>
      </c>
      <c r="EE1428" s="1" t="s">
        <v>9</v>
      </c>
      <c r="EF1428" s="1" t="s">
        <v>8</v>
      </c>
      <c r="EG1428" s="1" t="s">
        <v>8</v>
      </c>
      <c r="EH1428" s="1" t="s">
        <v>8</v>
      </c>
      <c r="EI1428" s="1" t="s">
        <v>12</v>
      </c>
      <c r="EJ1428" s="1" t="s">
        <v>1</v>
      </c>
      <c r="EK1428" s="1" t="s">
        <v>9</v>
      </c>
      <c r="EL1428" s="1" t="s">
        <v>9</v>
      </c>
      <c r="EM1428" s="1" t="s">
        <v>8</v>
      </c>
      <c r="EN1428" s="1" t="s">
        <v>8</v>
      </c>
    </row>
    <row r="1429" spans="131:144">
      <c r="EA1429">
        <v>5</v>
      </c>
      <c r="EB1429" s="1" t="s">
        <v>296</v>
      </c>
      <c r="EC1429" s="1" t="s">
        <v>280</v>
      </c>
      <c r="ED1429" s="1" t="s">
        <v>223</v>
      </c>
      <c r="EE1429" s="1" t="s">
        <v>9</v>
      </c>
      <c r="EF1429" s="1" t="s">
        <v>1</v>
      </c>
      <c r="EG1429" s="1" t="s">
        <v>8</v>
      </c>
      <c r="EH1429" s="1" t="s">
        <v>8</v>
      </c>
      <c r="EI1429" s="1" t="s">
        <v>12</v>
      </c>
      <c r="EJ1429" s="1" t="s">
        <v>1</v>
      </c>
      <c r="EK1429" s="1" t="s">
        <v>9</v>
      </c>
      <c r="EL1429" s="1" t="s">
        <v>9</v>
      </c>
      <c r="EM1429" s="1" t="s">
        <v>8</v>
      </c>
      <c r="EN1429" s="1" t="s">
        <v>8</v>
      </c>
    </row>
    <row r="1430" spans="131:144">
      <c r="EA1430">
        <v>5</v>
      </c>
      <c r="EB1430" s="1" t="s">
        <v>296</v>
      </c>
      <c r="EC1430" s="1" t="s">
        <v>379</v>
      </c>
      <c r="ED1430" s="1" t="s">
        <v>223</v>
      </c>
      <c r="EE1430" s="1" t="s">
        <v>9</v>
      </c>
      <c r="EF1430" s="1" t="s">
        <v>1</v>
      </c>
      <c r="EG1430" s="1" t="s">
        <v>8</v>
      </c>
      <c r="EH1430" s="1" t="s">
        <v>8</v>
      </c>
      <c r="EI1430" s="1" t="s">
        <v>12</v>
      </c>
      <c r="EJ1430" s="1" t="s">
        <v>1</v>
      </c>
      <c r="EK1430" s="1" t="s">
        <v>9</v>
      </c>
      <c r="EL1430" s="1" t="s">
        <v>9</v>
      </c>
      <c r="EM1430" s="1" t="s">
        <v>8</v>
      </c>
      <c r="EN1430" s="1" t="s">
        <v>8</v>
      </c>
    </row>
    <row r="1431" spans="131:144">
      <c r="EA1431">
        <v>5</v>
      </c>
      <c r="EB1431" s="1" t="s">
        <v>296</v>
      </c>
      <c r="EC1431" s="1" t="s">
        <v>381</v>
      </c>
      <c r="ED1431" s="1" t="s">
        <v>223</v>
      </c>
      <c r="EE1431" s="1" t="s">
        <v>9</v>
      </c>
      <c r="EF1431" s="1" t="s">
        <v>1</v>
      </c>
      <c r="EG1431" s="1" t="s">
        <v>8</v>
      </c>
      <c r="EH1431" s="1" t="s">
        <v>8</v>
      </c>
      <c r="EI1431" s="1" t="s">
        <v>12</v>
      </c>
      <c r="EJ1431" s="1" t="s">
        <v>1</v>
      </c>
      <c r="EK1431" s="1" t="s">
        <v>9</v>
      </c>
      <c r="EL1431" s="1" t="s">
        <v>9</v>
      </c>
      <c r="EM1431" s="1" t="s">
        <v>8</v>
      </c>
      <c r="EN1431" s="1" t="s">
        <v>8</v>
      </c>
    </row>
    <row r="1432" spans="131:144">
      <c r="EA1432">
        <v>5</v>
      </c>
      <c r="EB1432" s="1" t="s">
        <v>296</v>
      </c>
      <c r="EC1432" s="1" t="s">
        <v>383</v>
      </c>
      <c r="ED1432" s="1" t="s">
        <v>223</v>
      </c>
      <c r="EE1432" s="1" t="s">
        <v>9</v>
      </c>
      <c r="EF1432" s="1" t="s">
        <v>1</v>
      </c>
      <c r="EG1432" s="1" t="s">
        <v>8</v>
      </c>
      <c r="EH1432" s="1" t="s">
        <v>8</v>
      </c>
      <c r="EI1432" s="1" t="s">
        <v>12</v>
      </c>
      <c r="EJ1432" s="1" t="s">
        <v>1</v>
      </c>
      <c r="EK1432" s="1" t="s">
        <v>9</v>
      </c>
      <c r="EL1432" s="1" t="s">
        <v>9</v>
      </c>
      <c r="EM1432" s="1" t="s">
        <v>8</v>
      </c>
      <c r="EN1432" s="1" t="s">
        <v>8</v>
      </c>
    </row>
    <row r="1433" spans="131:144">
      <c r="EA1433">
        <v>5</v>
      </c>
      <c r="EB1433" s="1" t="s">
        <v>296</v>
      </c>
      <c r="EC1433" s="1" t="s">
        <v>385</v>
      </c>
      <c r="ED1433" s="1" t="s">
        <v>223</v>
      </c>
      <c r="EE1433" s="1" t="s">
        <v>9</v>
      </c>
      <c r="EF1433" s="1" t="s">
        <v>1</v>
      </c>
      <c r="EG1433" s="1" t="s">
        <v>8</v>
      </c>
      <c r="EH1433" s="1" t="s">
        <v>8</v>
      </c>
      <c r="EI1433" s="1" t="s">
        <v>12</v>
      </c>
      <c r="EJ1433" s="1" t="s">
        <v>1</v>
      </c>
      <c r="EK1433" s="1" t="s">
        <v>9</v>
      </c>
      <c r="EL1433" s="1" t="s">
        <v>9</v>
      </c>
      <c r="EM1433" s="1" t="s">
        <v>8</v>
      </c>
      <c r="EN1433" s="1" t="s">
        <v>8</v>
      </c>
    </row>
    <row r="1434" spans="131:144">
      <c r="EA1434">
        <v>5</v>
      </c>
      <c r="EB1434" s="1" t="s">
        <v>297</v>
      </c>
      <c r="EC1434" s="1" t="s">
        <v>280</v>
      </c>
      <c r="ED1434" s="1" t="s">
        <v>8</v>
      </c>
      <c r="EE1434" s="1" t="s">
        <v>9</v>
      </c>
      <c r="EF1434" s="1" t="s">
        <v>8</v>
      </c>
      <c r="EG1434" s="1" t="s">
        <v>8</v>
      </c>
      <c r="EH1434" s="1" t="s">
        <v>8</v>
      </c>
      <c r="EI1434" s="1" t="s">
        <v>12</v>
      </c>
      <c r="EJ1434" s="1" t="s">
        <v>1</v>
      </c>
      <c r="EK1434" s="1" t="s">
        <v>9</v>
      </c>
      <c r="EL1434" s="1" t="s">
        <v>9</v>
      </c>
      <c r="EM1434" s="1" t="s">
        <v>8</v>
      </c>
      <c r="EN1434" s="1" t="s">
        <v>8</v>
      </c>
    </row>
    <row r="1435" spans="131:144">
      <c r="EA1435">
        <v>5</v>
      </c>
      <c r="EB1435" s="1" t="s">
        <v>297</v>
      </c>
      <c r="EC1435" s="1" t="s">
        <v>379</v>
      </c>
      <c r="ED1435" s="1" t="s">
        <v>8</v>
      </c>
      <c r="EE1435" s="1" t="s">
        <v>9</v>
      </c>
      <c r="EF1435" s="1" t="s">
        <v>8</v>
      </c>
      <c r="EG1435" s="1" t="s">
        <v>8</v>
      </c>
      <c r="EH1435" s="1" t="s">
        <v>8</v>
      </c>
      <c r="EI1435" s="1" t="s">
        <v>12</v>
      </c>
      <c r="EJ1435" s="1" t="s">
        <v>1</v>
      </c>
      <c r="EK1435" s="1" t="s">
        <v>9</v>
      </c>
      <c r="EL1435" s="1" t="s">
        <v>9</v>
      </c>
      <c r="EM1435" s="1" t="s">
        <v>8</v>
      </c>
      <c r="EN1435" s="1" t="s">
        <v>8</v>
      </c>
    </row>
    <row r="1436" spans="131:144">
      <c r="EA1436">
        <v>5</v>
      </c>
      <c r="EB1436" s="1" t="s">
        <v>297</v>
      </c>
      <c r="EC1436" s="1" t="s">
        <v>381</v>
      </c>
      <c r="ED1436" s="1" t="s">
        <v>8</v>
      </c>
      <c r="EE1436" s="1" t="s">
        <v>9</v>
      </c>
      <c r="EF1436" s="1" t="s">
        <v>8</v>
      </c>
      <c r="EG1436" s="1" t="s">
        <v>8</v>
      </c>
      <c r="EH1436" s="1" t="s">
        <v>8</v>
      </c>
      <c r="EI1436" s="1" t="s">
        <v>12</v>
      </c>
      <c r="EJ1436" s="1" t="s">
        <v>1</v>
      </c>
      <c r="EK1436" s="1" t="s">
        <v>9</v>
      </c>
      <c r="EL1436" s="1" t="s">
        <v>9</v>
      </c>
      <c r="EM1436" s="1" t="s">
        <v>8</v>
      </c>
      <c r="EN1436" s="1" t="s">
        <v>8</v>
      </c>
    </row>
    <row r="1437" spans="131:144">
      <c r="EA1437">
        <v>5</v>
      </c>
      <c r="EB1437" s="1" t="s">
        <v>297</v>
      </c>
      <c r="EC1437" s="1" t="s">
        <v>383</v>
      </c>
      <c r="ED1437" s="1" t="s">
        <v>8</v>
      </c>
      <c r="EE1437" s="1" t="s">
        <v>9</v>
      </c>
      <c r="EF1437" s="1" t="s">
        <v>8</v>
      </c>
      <c r="EG1437" s="1" t="s">
        <v>8</v>
      </c>
      <c r="EH1437" s="1" t="s">
        <v>8</v>
      </c>
      <c r="EI1437" s="1" t="s">
        <v>12</v>
      </c>
      <c r="EJ1437" s="1" t="s">
        <v>1</v>
      </c>
      <c r="EK1437" s="1" t="s">
        <v>9</v>
      </c>
      <c r="EL1437" s="1" t="s">
        <v>9</v>
      </c>
      <c r="EM1437" s="1" t="s">
        <v>8</v>
      </c>
      <c r="EN1437" s="1" t="s">
        <v>8</v>
      </c>
    </row>
    <row r="1438" spans="131:144">
      <c r="EA1438">
        <v>5</v>
      </c>
      <c r="EB1438" s="1" t="s">
        <v>297</v>
      </c>
      <c r="EC1438" s="1" t="s">
        <v>385</v>
      </c>
      <c r="ED1438" s="1" t="s">
        <v>8</v>
      </c>
      <c r="EE1438" s="1" t="s">
        <v>9</v>
      </c>
      <c r="EF1438" s="1" t="s">
        <v>8</v>
      </c>
      <c r="EG1438" s="1" t="s">
        <v>8</v>
      </c>
      <c r="EH1438" s="1" t="s">
        <v>8</v>
      </c>
      <c r="EI1438" s="1" t="s">
        <v>12</v>
      </c>
      <c r="EJ1438" s="1" t="s">
        <v>1</v>
      </c>
      <c r="EK1438" s="1" t="s">
        <v>9</v>
      </c>
      <c r="EL1438" s="1" t="s">
        <v>9</v>
      </c>
      <c r="EM1438" s="1" t="s">
        <v>8</v>
      </c>
      <c r="EN1438" s="1" t="s">
        <v>8</v>
      </c>
    </row>
    <row r="1439" spans="131:144">
      <c r="EA1439">
        <v>5</v>
      </c>
      <c r="EB1439" s="1" t="s">
        <v>298</v>
      </c>
      <c r="EC1439" s="1" t="s">
        <v>280</v>
      </c>
      <c r="ED1439" s="1" t="s">
        <v>223</v>
      </c>
      <c r="EE1439" s="1" t="s">
        <v>9</v>
      </c>
      <c r="EF1439" s="1" t="s">
        <v>8</v>
      </c>
      <c r="EG1439" s="1" t="s">
        <v>8</v>
      </c>
      <c r="EH1439" s="1" t="s">
        <v>8</v>
      </c>
      <c r="EI1439" s="1" t="s">
        <v>12</v>
      </c>
      <c r="EJ1439" s="1" t="s">
        <v>1</v>
      </c>
      <c r="EK1439" s="1" t="s">
        <v>9</v>
      </c>
      <c r="EL1439" s="1" t="s">
        <v>9</v>
      </c>
      <c r="EM1439" s="1" t="s">
        <v>8</v>
      </c>
      <c r="EN1439" s="1" t="s">
        <v>8</v>
      </c>
    </row>
    <row r="1440" spans="131:144">
      <c r="EA1440">
        <v>5</v>
      </c>
      <c r="EB1440" s="1" t="s">
        <v>298</v>
      </c>
      <c r="EC1440" s="1" t="s">
        <v>379</v>
      </c>
      <c r="ED1440" s="1" t="s">
        <v>223</v>
      </c>
      <c r="EE1440" s="1" t="s">
        <v>9</v>
      </c>
      <c r="EF1440" s="1" t="s">
        <v>8</v>
      </c>
      <c r="EG1440" s="1" t="s">
        <v>8</v>
      </c>
      <c r="EH1440" s="1" t="s">
        <v>8</v>
      </c>
      <c r="EI1440" s="1" t="s">
        <v>12</v>
      </c>
      <c r="EJ1440" s="1" t="s">
        <v>1</v>
      </c>
      <c r="EK1440" s="1" t="s">
        <v>9</v>
      </c>
      <c r="EL1440" s="1" t="s">
        <v>9</v>
      </c>
      <c r="EM1440" s="1" t="s">
        <v>8</v>
      </c>
      <c r="EN1440" s="1" t="s">
        <v>8</v>
      </c>
    </row>
    <row r="1441" spans="131:144">
      <c r="EA1441">
        <v>5</v>
      </c>
      <c r="EB1441" s="1" t="s">
        <v>298</v>
      </c>
      <c r="EC1441" s="1" t="s">
        <v>381</v>
      </c>
      <c r="ED1441" s="1" t="s">
        <v>223</v>
      </c>
      <c r="EE1441" s="1" t="s">
        <v>9</v>
      </c>
      <c r="EF1441" s="1" t="s">
        <v>8</v>
      </c>
      <c r="EG1441" s="1" t="s">
        <v>8</v>
      </c>
      <c r="EH1441" s="1" t="s">
        <v>8</v>
      </c>
      <c r="EI1441" s="1" t="s">
        <v>12</v>
      </c>
      <c r="EJ1441" s="1" t="s">
        <v>1</v>
      </c>
      <c r="EK1441" s="1" t="s">
        <v>9</v>
      </c>
      <c r="EL1441" s="1" t="s">
        <v>9</v>
      </c>
      <c r="EM1441" s="1" t="s">
        <v>8</v>
      </c>
      <c r="EN1441" s="1" t="s">
        <v>8</v>
      </c>
    </row>
    <row r="1442" spans="131:144">
      <c r="EA1442">
        <v>5</v>
      </c>
      <c r="EB1442" s="1" t="s">
        <v>298</v>
      </c>
      <c r="EC1442" s="1" t="s">
        <v>383</v>
      </c>
      <c r="ED1442" s="1" t="s">
        <v>223</v>
      </c>
      <c r="EE1442" s="1" t="s">
        <v>9</v>
      </c>
      <c r="EF1442" s="1" t="s">
        <v>8</v>
      </c>
      <c r="EG1442" s="1" t="s">
        <v>8</v>
      </c>
      <c r="EH1442" s="1" t="s">
        <v>8</v>
      </c>
      <c r="EI1442" s="1" t="s">
        <v>12</v>
      </c>
      <c r="EJ1442" s="1" t="s">
        <v>1</v>
      </c>
      <c r="EK1442" s="1" t="s">
        <v>9</v>
      </c>
      <c r="EL1442" s="1" t="s">
        <v>9</v>
      </c>
      <c r="EM1442" s="1" t="s">
        <v>8</v>
      </c>
      <c r="EN1442" s="1" t="s">
        <v>8</v>
      </c>
    </row>
    <row r="1443" spans="131:144">
      <c r="EA1443">
        <v>5</v>
      </c>
      <c r="EB1443" s="1" t="s">
        <v>298</v>
      </c>
      <c r="EC1443" s="1" t="s">
        <v>385</v>
      </c>
      <c r="ED1443" s="1" t="s">
        <v>223</v>
      </c>
      <c r="EE1443" s="1" t="s">
        <v>9</v>
      </c>
      <c r="EF1443" s="1" t="s">
        <v>8</v>
      </c>
      <c r="EG1443" s="1" t="s">
        <v>8</v>
      </c>
      <c r="EH1443" s="1" t="s">
        <v>8</v>
      </c>
      <c r="EI1443" s="1" t="s">
        <v>12</v>
      </c>
      <c r="EJ1443" s="1" t="s">
        <v>1</v>
      </c>
      <c r="EK1443" s="1" t="s">
        <v>9</v>
      </c>
      <c r="EL1443" s="1" t="s">
        <v>9</v>
      </c>
      <c r="EM1443" s="1" t="s">
        <v>8</v>
      </c>
      <c r="EN1443" s="1" t="s">
        <v>8</v>
      </c>
    </row>
    <row r="1444" spans="131:144">
      <c r="EA1444">
        <v>5</v>
      </c>
      <c r="EB1444" s="1" t="s">
        <v>299</v>
      </c>
      <c r="EC1444" s="1" t="s">
        <v>280</v>
      </c>
      <c r="ED1444" s="1" t="s">
        <v>223</v>
      </c>
      <c r="EE1444" s="1" t="s">
        <v>9</v>
      </c>
      <c r="EF1444" s="1" t="s">
        <v>8</v>
      </c>
      <c r="EG1444" s="1" t="s">
        <v>8</v>
      </c>
      <c r="EH1444" s="1" t="s">
        <v>8</v>
      </c>
      <c r="EI1444" s="1" t="s">
        <v>12</v>
      </c>
      <c r="EJ1444" s="1" t="s">
        <v>1</v>
      </c>
      <c r="EK1444" s="1" t="s">
        <v>9</v>
      </c>
      <c r="EL1444" s="1" t="s">
        <v>9</v>
      </c>
      <c r="EM1444" s="1" t="s">
        <v>8</v>
      </c>
      <c r="EN1444" s="1" t="s">
        <v>8</v>
      </c>
    </row>
    <row r="1445" spans="131:144">
      <c r="EA1445">
        <v>5</v>
      </c>
      <c r="EB1445" s="1" t="s">
        <v>299</v>
      </c>
      <c r="EC1445" s="1" t="s">
        <v>379</v>
      </c>
      <c r="ED1445" s="1" t="s">
        <v>223</v>
      </c>
      <c r="EE1445" s="1" t="s">
        <v>9</v>
      </c>
      <c r="EF1445" s="1" t="s">
        <v>8</v>
      </c>
      <c r="EG1445" s="1" t="s">
        <v>8</v>
      </c>
      <c r="EH1445" s="1" t="s">
        <v>8</v>
      </c>
      <c r="EI1445" s="1" t="s">
        <v>12</v>
      </c>
      <c r="EJ1445" s="1" t="s">
        <v>1</v>
      </c>
      <c r="EK1445" s="1" t="s">
        <v>9</v>
      </c>
      <c r="EL1445" s="1" t="s">
        <v>9</v>
      </c>
      <c r="EM1445" s="1" t="s">
        <v>8</v>
      </c>
      <c r="EN1445" s="1" t="s">
        <v>8</v>
      </c>
    </row>
    <row r="1446" spans="131:144">
      <c r="EA1446">
        <v>5</v>
      </c>
      <c r="EB1446" s="1" t="s">
        <v>299</v>
      </c>
      <c r="EC1446" s="1" t="s">
        <v>381</v>
      </c>
      <c r="ED1446" s="1" t="s">
        <v>223</v>
      </c>
      <c r="EE1446" s="1" t="s">
        <v>9</v>
      </c>
      <c r="EF1446" s="1" t="s">
        <v>8</v>
      </c>
      <c r="EG1446" s="1" t="s">
        <v>8</v>
      </c>
      <c r="EH1446" s="1" t="s">
        <v>8</v>
      </c>
      <c r="EI1446" s="1" t="s">
        <v>12</v>
      </c>
      <c r="EJ1446" s="1" t="s">
        <v>1</v>
      </c>
      <c r="EK1446" s="1" t="s">
        <v>9</v>
      </c>
      <c r="EL1446" s="1" t="s">
        <v>9</v>
      </c>
      <c r="EM1446" s="1" t="s">
        <v>8</v>
      </c>
      <c r="EN1446" s="1" t="s">
        <v>8</v>
      </c>
    </row>
    <row r="1447" spans="131:144">
      <c r="EA1447">
        <v>5</v>
      </c>
      <c r="EB1447" s="1" t="s">
        <v>299</v>
      </c>
      <c r="EC1447" s="1" t="s">
        <v>383</v>
      </c>
      <c r="ED1447" s="1" t="s">
        <v>223</v>
      </c>
      <c r="EE1447" s="1" t="s">
        <v>9</v>
      </c>
      <c r="EF1447" s="1" t="s">
        <v>8</v>
      </c>
      <c r="EG1447" s="1" t="s">
        <v>8</v>
      </c>
      <c r="EH1447" s="1" t="s">
        <v>8</v>
      </c>
      <c r="EI1447" s="1" t="s">
        <v>12</v>
      </c>
      <c r="EJ1447" s="1" t="s">
        <v>1</v>
      </c>
      <c r="EK1447" s="1" t="s">
        <v>9</v>
      </c>
      <c r="EL1447" s="1" t="s">
        <v>9</v>
      </c>
      <c r="EM1447" s="1" t="s">
        <v>8</v>
      </c>
      <c r="EN1447" s="1" t="s">
        <v>8</v>
      </c>
    </row>
    <row r="1448" spans="131:144">
      <c r="EA1448">
        <v>5</v>
      </c>
      <c r="EB1448" s="1" t="s">
        <v>299</v>
      </c>
      <c r="EC1448" s="1" t="s">
        <v>385</v>
      </c>
      <c r="ED1448" s="1" t="s">
        <v>223</v>
      </c>
      <c r="EE1448" s="1" t="s">
        <v>9</v>
      </c>
      <c r="EF1448" s="1" t="s">
        <v>8</v>
      </c>
      <c r="EG1448" s="1" t="s">
        <v>8</v>
      </c>
      <c r="EH1448" s="1" t="s">
        <v>8</v>
      </c>
      <c r="EI1448" s="1" t="s">
        <v>12</v>
      </c>
      <c r="EJ1448" s="1" t="s">
        <v>1</v>
      </c>
      <c r="EK1448" s="1" t="s">
        <v>9</v>
      </c>
      <c r="EL1448" s="1" t="s">
        <v>9</v>
      </c>
      <c r="EM1448" s="1" t="s">
        <v>8</v>
      </c>
      <c r="EN1448" s="1" t="s">
        <v>8</v>
      </c>
    </row>
    <row r="1449" spans="131:144">
      <c r="EA1449">
        <v>5</v>
      </c>
      <c r="EB1449" s="1" t="s">
        <v>300</v>
      </c>
      <c r="EC1449" s="1" t="s">
        <v>280</v>
      </c>
      <c r="ED1449" s="1" t="s">
        <v>223</v>
      </c>
      <c r="EE1449" s="1" t="s">
        <v>9</v>
      </c>
      <c r="EF1449" s="1" t="s">
        <v>8</v>
      </c>
      <c r="EG1449" s="1" t="s">
        <v>8</v>
      </c>
      <c r="EH1449" s="1" t="s">
        <v>8</v>
      </c>
      <c r="EI1449" s="1" t="s">
        <v>12</v>
      </c>
      <c r="EJ1449" s="1" t="s">
        <v>1</v>
      </c>
      <c r="EK1449" s="1" t="s">
        <v>9</v>
      </c>
      <c r="EL1449" s="1" t="s">
        <v>9</v>
      </c>
      <c r="EM1449" s="1" t="s">
        <v>8</v>
      </c>
      <c r="EN1449" s="1" t="s">
        <v>8</v>
      </c>
    </row>
    <row r="1450" spans="131:144">
      <c r="EA1450">
        <v>5</v>
      </c>
      <c r="EB1450" s="1" t="s">
        <v>300</v>
      </c>
      <c r="EC1450" s="1" t="s">
        <v>379</v>
      </c>
      <c r="ED1450" s="1" t="s">
        <v>223</v>
      </c>
      <c r="EE1450" s="1" t="s">
        <v>9</v>
      </c>
      <c r="EF1450" s="1" t="s">
        <v>8</v>
      </c>
      <c r="EG1450" s="1" t="s">
        <v>8</v>
      </c>
      <c r="EH1450" s="1" t="s">
        <v>8</v>
      </c>
      <c r="EI1450" s="1" t="s">
        <v>12</v>
      </c>
      <c r="EJ1450" s="1" t="s">
        <v>1</v>
      </c>
      <c r="EK1450" s="1" t="s">
        <v>9</v>
      </c>
      <c r="EL1450" s="1" t="s">
        <v>9</v>
      </c>
      <c r="EM1450" s="1" t="s">
        <v>8</v>
      </c>
      <c r="EN1450" s="1" t="s">
        <v>8</v>
      </c>
    </row>
    <row r="1451" spans="131:144">
      <c r="EA1451">
        <v>5</v>
      </c>
      <c r="EB1451" s="1" t="s">
        <v>300</v>
      </c>
      <c r="EC1451" s="1" t="s">
        <v>381</v>
      </c>
      <c r="ED1451" s="1" t="s">
        <v>223</v>
      </c>
      <c r="EE1451" s="1" t="s">
        <v>9</v>
      </c>
      <c r="EF1451" s="1" t="s">
        <v>8</v>
      </c>
      <c r="EG1451" s="1" t="s">
        <v>8</v>
      </c>
      <c r="EH1451" s="1" t="s">
        <v>8</v>
      </c>
      <c r="EI1451" s="1" t="s">
        <v>12</v>
      </c>
      <c r="EJ1451" s="1" t="s">
        <v>1</v>
      </c>
      <c r="EK1451" s="1" t="s">
        <v>9</v>
      </c>
      <c r="EL1451" s="1" t="s">
        <v>9</v>
      </c>
      <c r="EM1451" s="1" t="s">
        <v>8</v>
      </c>
      <c r="EN1451" s="1" t="s">
        <v>8</v>
      </c>
    </row>
    <row r="1452" spans="131:144">
      <c r="EA1452">
        <v>5</v>
      </c>
      <c r="EB1452" s="1" t="s">
        <v>300</v>
      </c>
      <c r="EC1452" s="1" t="s">
        <v>383</v>
      </c>
      <c r="ED1452" s="1" t="s">
        <v>223</v>
      </c>
      <c r="EE1452" s="1" t="s">
        <v>9</v>
      </c>
      <c r="EF1452" s="1" t="s">
        <v>8</v>
      </c>
      <c r="EG1452" s="1" t="s">
        <v>8</v>
      </c>
      <c r="EH1452" s="1" t="s">
        <v>8</v>
      </c>
      <c r="EI1452" s="1" t="s">
        <v>12</v>
      </c>
      <c r="EJ1452" s="1" t="s">
        <v>1</v>
      </c>
      <c r="EK1452" s="1" t="s">
        <v>9</v>
      </c>
      <c r="EL1452" s="1" t="s">
        <v>9</v>
      </c>
      <c r="EM1452" s="1" t="s">
        <v>8</v>
      </c>
      <c r="EN1452" s="1" t="s">
        <v>8</v>
      </c>
    </row>
    <row r="1453" spans="131:144">
      <c r="EA1453">
        <v>5</v>
      </c>
      <c r="EB1453" s="1" t="s">
        <v>300</v>
      </c>
      <c r="EC1453" s="1" t="s">
        <v>385</v>
      </c>
      <c r="ED1453" s="1" t="s">
        <v>223</v>
      </c>
      <c r="EE1453" s="1" t="s">
        <v>9</v>
      </c>
      <c r="EF1453" s="1" t="s">
        <v>8</v>
      </c>
      <c r="EG1453" s="1" t="s">
        <v>8</v>
      </c>
      <c r="EH1453" s="1" t="s">
        <v>8</v>
      </c>
      <c r="EI1453" s="1" t="s">
        <v>12</v>
      </c>
      <c r="EJ1453" s="1" t="s">
        <v>1</v>
      </c>
      <c r="EK1453" s="1" t="s">
        <v>9</v>
      </c>
      <c r="EL1453" s="1" t="s">
        <v>9</v>
      </c>
      <c r="EM1453" s="1" t="s">
        <v>8</v>
      </c>
      <c r="EN1453" s="1" t="s">
        <v>8</v>
      </c>
    </row>
    <row r="1454" spans="131:144">
      <c r="EA1454">
        <v>5</v>
      </c>
      <c r="EB1454" s="1" t="s">
        <v>301</v>
      </c>
      <c r="EC1454" s="1" t="s">
        <v>280</v>
      </c>
      <c r="ED1454" s="1" t="s">
        <v>223</v>
      </c>
      <c r="EE1454" s="1" t="s">
        <v>9</v>
      </c>
      <c r="EF1454" s="1" t="s">
        <v>8</v>
      </c>
      <c r="EG1454" s="1" t="s">
        <v>8</v>
      </c>
      <c r="EH1454" s="1" t="s">
        <v>8</v>
      </c>
      <c r="EI1454" s="1" t="s">
        <v>12</v>
      </c>
      <c r="EJ1454" s="1" t="s">
        <v>1</v>
      </c>
      <c r="EK1454" s="1" t="s">
        <v>9</v>
      </c>
      <c r="EL1454" s="1" t="s">
        <v>9</v>
      </c>
      <c r="EM1454" s="1" t="s">
        <v>8</v>
      </c>
      <c r="EN1454" s="1" t="s">
        <v>8</v>
      </c>
    </row>
    <row r="1455" spans="131:144">
      <c r="EA1455">
        <v>5</v>
      </c>
      <c r="EB1455" s="1" t="s">
        <v>301</v>
      </c>
      <c r="EC1455" s="1" t="s">
        <v>379</v>
      </c>
      <c r="ED1455" s="1" t="s">
        <v>223</v>
      </c>
      <c r="EE1455" s="1" t="s">
        <v>9</v>
      </c>
      <c r="EF1455" s="1" t="s">
        <v>8</v>
      </c>
      <c r="EG1455" s="1" t="s">
        <v>8</v>
      </c>
      <c r="EH1455" s="1" t="s">
        <v>8</v>
      </c>
      <c r="EI1455" s="1" t="s">
        <v>12</v>
      </c>
      <c r="EJ1455" s="1" t="s">
        <v>1</v>
      </c>
      <c r="EK1455" s="1" t="s">
        <v>9</v>
      </c>
      <c r="EL1455" s="1" t="s">
        <v>9</v>
      </c>
      <c r="EM1455" s="1" t="s">
        <v>8</v>
      </c>
      <c r="EN1455" s="1" t="s">
        <v>8</v>
      </c>
    </row>
    <row r="1456" spans="131:144">
      <c r="EA1456">
        <v>5</v>
      </c>
      <c r="EB1456" s="1" t="s">
        <v>301</v>
      </c>
      <c r="EC1456" s="1" t="s">
        <v>381</v>
      </c>
      <c r="ED1456" s="1" t="s">
        <v>223</v>
      </c>
      <c r="EE1456" s="1" t="s">
        <v>9</v>
      </c>
      <c r="EF1456" s="1" t="s">
        <v>8</v>
      </c>
      <c r="EG1456" s="1" t="s">
        <v>8</v>
      </c>
      <c r="EH1456" s="1" t="s">
        <v>8</v>
      </c>
      <c r="EI1456" s="1" t="s">
        <v>12</v>
      </c>
      <c r="EJ1456" s="1" t="s">
        <v>1</v>
      </c>
      <c r="EK1456" s="1" t="s">
        <v>9</v>
      </c>
      <c r="EL1456" s="1" t="s">
        <v>9</v>
      </c>
      <c r="EM1456" s="1" t="s">
        <v>8</v>
      </c>
      <c r="EN1456" s="1" t="s">
        <v>8</v>
      </c>
    </row>
    <row r="1457" spans="131:144">
      <c r="EA1457">
        <v>5</v>
      </c>
      <c r="EB1457" s="1" t="s">
        <v>301</v>
      </c>
      <c r="EC1457" s="1" t="s">
        <v>383</v>
      </c>
      <c r="ED1457" s="1" t="s">
        <v>223</v>
      </c>
      <c r="EE1457" s="1" t="s">
        <v>9</v>
      </c>
      <c r="EF1457" s="1" t="s">
        <v>8</v>
      </c>
      <c r="EG1457" s="1" t="s">
        <v>8</v>
      </c>
      <c r="EH1457" s="1" t="s">
        <v>8</v>
      </c>
      <c r="EI1457" s="1" t="s">
        <v>12</v>
      </c>
      <c r="EJ1457" s="1" t="s">
        <v>1</v>
      </c>
      <c r="EK1457" s="1" t="s">
        <v>9</v>
      </c>
      <c r="EL1457" s="1" t="s">
        <v>9</v>
      </c>
      <c r="EM1457" s="1" t="s">
        <v>8</v>
      </c>
      <c r="EN1457" s="1" t="s">
        <v>8</v>
      </c>
    </row>
    <row r="1458" spans="131:144">
      <c r="EA1458">
        <v>5</v>
      </c>
      <c r="EB1458" s="1" t="s">
        <v>301</v>
      </c>
      <c r="EC1458" s="1" t="s">
        <v>385</v>
      </c>
      <c r="ED1458" s="1" t="s">
        <v>223</v>
      </c>
      <c r="EE1458" s="1" t="s">
        <v>9</v>
      </c>
      <c r="EF1458" s="1" t="s">
        <v>8</v>
      </c>
      <c r="EG1458" s="1" t="s">
        <v>8</v>
      </c>
      <c r="EH1458" s="1" t="s">
        <v>8</v>
      </c>
      <c r="EI1458" s="1" t="s">
        <v>12</v>
      </c>
      <c r="EJ1458" s="1" t="s">
        <v>1</v>
      </c>
      <c r="EK1458" s="1" t="s">
        <v>9</v>
      </c>
      <c r="EL1458" s="1" t="s">
        <v>9</v>
      </c>
      <c r="EM1458" s="1" t="s">
        <v>8</v>
      </c>
      <c r="EN1458" s="1" t="s">
        <v>8</v>
      </c>
    </row>
    <row r="1459" spans="131:144">
      <c r="EA1459">
        <v>5</v>
      </c>
      <c r="EB1459" s="1" t="s">
        <v>302</v>
      </c>
      <c r="EC1459" s="1" t="s">
        <v>280</v>
      </c>
      <c r="ED1459" s="1" t="s">
        <v>223</v>
      </c>
      <c r="EE1459" s="1" t="s">
        <v>9</v>
      </c>
      <c r="EF1459" s="1" t="s">
        <v>8</v>
      </c>
      <c r="EG1459" s="1" t="s">
        <v>8</v>
      </c>
      <c r="EH1459" s="1" t="s">
        <v>8</v>
      </c>
      <c r="EI1459" s="1" t="s">
        <v>12</v>
      </c>
      <c r="EJ1459" s="1" t="s">
        <v>1</v>
      </c>
      <c r="EK1459" s="1" t="s">
        <v>9</v>
      </c>
      <c r="EL1459" s="1" t="s">
        <v>9</v>
      </c>
      <c r="EM1459" s="1" t="s">
        <v>8</v>
      </c>
      <c r="EN1459" s="1" t="s">
        <v>8</v>
      </c>
    </row>
    <row r="1460" spans="131:144">
      <c r="EA1460">
        <v>5</v>
      </c>
      <c r="EB1460" s="1" t="s">
        <v>302</v>
      </c>
      <c r="EC1460" s="1" t="s">
        <v>379</v>
      </c>
      <c r="ED1460" s="1" t="s">
        <v>223</v>
      </c>
      <c r="EE1460" s="1" t="s">
        <v>9</v>
      </c>
      <c r="EF1460" s="1" t="s">
        <v>8</v>
      </c>
      <c r="EG1460" s="1" t="s">
        <v>8</v>
      </c>
      <c r="EH1460" s="1" t="s">
        <v>8</v>
      </c>
      <c r="EI1460" s="1" t="s">
        <v>12</v>
      </c>
      <c r="EJ1460" s="1" t="s">
        <v>1</v>
      </c>
      <c r="EK1460" s="1" t="s">
        <v>9</v>
      </c>
      <c r="EL1460" s="1" t="s">
        <v>9</v>
      </c>
      <c r="EM1460" s="1" t="s">
        <v>8</v>
      </c>
      <c r="EN1460" s="1" t="s">
        <v>8</v>
      </c>
    </row>
    <row r="1461" spans="131:144">
      <c r="EA1461">
        <v>5</v>
      </c>
      <c r="EB1461" s="1" t="s">
        <v>302</v>
      </c>
      <c r="EC1461" s="1" t="s">
        <v>381</v>
      </c>
      <c r="ED1461" s="1" t="s">
        <v>223</v>
      </c>
      <c r="EE1461" s="1" t="s">
        <v>9</v>
      </c>
      <c r="EF1461" s="1" t="s">
        <v>8</v>
      </c>
      <c r="EG1461" s="1" t="s">
        <v>8</v>
      </c>
      <c r="EH1461" s="1" t="s">
        <v>8</v>
      </c>
      <c r="EI1461" s="1" t="s">
        <v>12</v>
      </c>
      <c r="EJ1461" s="1" t="s">
        <v>1</v>
      </c>
      <c r="EK1461" s="1" t="s">
        <v>9</v>
      </c>
      <c r="EL1461" s="1" t="s">
        <v>9</v>
      </c>
      <c r="EM1461" s="1" t="s">
        <v>8</v>
      </c>
      <c r="EN1461" s="1" t="s">
        <v>8</v>
      </c>
    </row>
    <row r="1462" spans="131:144">
      <c r="EA1462">
        <v>5</v>
      </c>
      <c r="EB1462" s="1" t="s">
        <v>302</v>
      </c>
      <c r="EC1462" s="1" t="s">
        <v>383</v>
      </c>
      <c r="ED1462" s="1" t="s">
        <v>223</v>
      </c>
      <c r="EE1462" s="1" t="s">
        <v>9</v>
      </c>
      <c r="EF1462" s="1" t="s">
        <v>8</v>
      </c>
      <c r="EG1462" s="1" t="s">
        <v>8</v>
      </c>
      <c r="EH1462" s="1" t="s">
        <v>8</v>
      </c>
      <c r="EI1462" s="1" t="s">
        <v>12</v>
      </c>
      <c r="EJ1462" s="1" t="s">
        <v>1</v>
      </c>
      <c r="EK1462" s="1" t="s">
        <v>9</v>
      </c>
      <c r="EL1462" s="1" t="s">
        <v>9</v>
      </c>
      <c r="EM1462" s="1" t="s">
        <v>8</v>
      </c>
      <c r="EN1462" s="1" t="s">
        <v>8</v>
      </c>
    </row>
    <row r="1463" spans="131:144">
      <c r="EA1463">
        <v>5</v>
      </c>
      <c r="EB1463" s="1" t="s">
        <v>302</v>
      </c>
      <c r="EC1463" s="1" t="s">
        <v>385</v>
      </c>
      <c r="ED1463" s="1" t="s">
        <v>223</v>
      </c>
      <c r="EE1463" s="1" t="s">
        <v>9</v>
      </c>
      <c r="EF1463" s="1" t="s">
        <v>8</v>
      </c>
      <c r="EG1463" s="1" t="s">
        <v>8</v>
      </c>
      <c r="EH1463" s="1" t="s">
        <v>8</v>
      </c>
      <c r="EI1463" s="1" t="s">
        <v>12</v>
      </c>
      <c r="EJ1463" s="1" t="s">
        <v>1</v>
      </c>
      <c r="EK1463" s="1" t="s">
        <v>9</v>
      </c>
      <c r="EL1463" s="1" t="s">
        <v>9</v>
      </c>
      <c r="EM1463" s="1" t="s">
        <v>8</v>
      </c>
      <c r="EN1463" s="1" t="s">
        <v>8</v>
      </c>
    </row>
    <row r="1464" spans="131:144">
      <c r="EA1464">
        <v>5</v>
      </c>
      <c r="EB1464" s="1" t="s">
        <v>303</v>
      </c>
      <c r="EC1464" s="1" t="s">
        <v>280</v>
      </c>
      <c r="ED1464" s="1" t="s">
        <v>223</v>
      </c>
      <c r="EE1464" s="1" t="s">
        <v>9</v>
      </c>
      <c r="EF1464" s="1" t="s">
        <v>8</v>
      </c>
      <c r="EG1464" s="1" t="s">
        <v>8</v>
      </c>
      <c r="EH1464" s="1" t="s">
        <v>8</v>
      </c>
      <c r="EI1464" s="1" t="s">
        <v>12</v>
      </c>
      <c r="EJ1464" s="1" t="s">
        <v>1</v>
      </c>
      <c r="EK1464" s="1" t="s">
        <v>9</v>
      </c>
      <c r="EL1464" s="1" t="s">
        <v>9</v>
      </c>
      <c r="EM1464" s="1" t="s">
        <v>8</v>
      </c>
      <c r="EN1464" s="1" t="s">
        <v>8</v>
      </c>
    </row>
    <row r="1465" spans="131:144">
      <c r="EA1465">
        <v>5</v>
      </c>
      <c r="EB1465" s="1" t="s">
        <v>303</v>
      </c>
      <c r="EC1465" s="1" t="s">
        <v>379</v>
      </c>
      <c r="ED1465" s="1" t="s">
        <v>223</v>
      </c>
      <c r="EE1465" s="1" t="s">
        <v>9</v>
      </c>
      <c r="EF1465" s="1" t="s">
        <v>8</v>
      </c>
      <c r="EG1465" s="1" t="s">
        <v>8</v>
      </c>
      <c r="EH1465" s="1" t="s">
        <v>8</v>
      </c>
      <c r="EI1465" s="1" t="s">
        <v>12</v>
      </c>
      <c r="EJ1465" s="1" t="s">
        <v>1</v>
      </c>
      <c r="EK1465" s="1" t="s">
        <v>9</v>
      </c>
      <c r="EL1465" s="1" t="s">
        <v>9</v>
      </c>
      <c r="EM1465" s="1" t="s">
        <v>8</v>
      </c>
      <c r="EN1465" s="1" t="s">
        <v>8</v>
      </c>
    </row>
    <row r="1466" spans="131:144">
      <c r="EA1466">
        <v>5</v>
      </c>
      <c r="EB1466" s="1" t="s">
        <v>303</v>
      </c>
      <c r="EC1466" s="1" t="s">
        <v>381</v>
      </c>
      <c r="ED1466" s="1" t="s">
        <v>223</v>
      </c>
      <c r="EE1466" s="1" t="s">
        <v>9</v>
      </c>
      <c r="EF1466" s="1" t="s">
        <v>8</v>
      </c>
      <c r="EG1466" s="1" t="s">
        <v>8</v>
      </c>
      <c r="EH1466" s="1" t="s">
        <v>8</v>
      </c>
      <c r="EI1466" s="1" t="s">
        <v>12</v>
      </c>
      <c r="EJ1466" s="1" t="s">
        <v>1</v>
      </c>
      <c r="EK1466" s="1" t="s">
        <v>9</v>
      </c>
      <c r="EL1466" s="1" t="s">
        <v>9</v>
      </c>
      <c r="EM1466" s="1" t="s">
        <v>8</v>
      </c>
      <c r="EN1466" s="1" t="s">
        <v>8</v>
      </c>
    </row>
    <row r="1467" spans="131:144">
      <c r="EA1467">
        <v>5</v>
      </c>
      <c r="EB1467" s="1" t="s">
        <v>303</v>
      </c>
      <c r="EC1467" s="1" t="s">
        <v>383</v>
      </c>
      <c r="ED1467" s="1" t="s">
        <v>223</v>
      </c>
      <c r="EE1467" s="1" t="s">
        <v>9</v>
      </c>
      <c r="EF1467" s="1" t="s">
        <v>8</v>
      </c>
      <c r="EG1467" s="1" t="s">
        <v>8</v>
      </c>
      <c r="EH1467" s="1" t="s">
        <v>8</v>
      </c>
      <c r="EI1467" s="1" t="s">
        <v>12</v>
      </c>
      <c r="EJ1467" s="1" t="s">
        <v>1</v>
      </c>
      <c r="EK1467" s="1" t="s">
        <v>9</v>
      </c>
      <c r="EL1467" s="1" t="s">
        <v>9</v>
      </c>
      <c r="EM1467" s="1" t="s">
        <v>8</v>
      </c>
      <c r="EN1467" s="1" t="s">
        <v>8</v>
      </c>
    </row>
    <row r="1468" spans="131:144">
      <c r="EA1468">
        <v>5</v>
      </c>
      <c r="EB1468" s="1" t="s">
        <v>303</v>
      </c>
      <c r="EC1468" s="1" t="s">
        <v>385</v>
      </c>
      <c r="ED1468" s="1" t="s">
        <v>223</v>
      </c>
      <c r="EE1468" s="1" t="s">
        <v>9</v>
      </c>
      <c r="EF1468" s="1" t="s">
        <v>8</v>
      </c>
      <c r="EG1468" s="1" t="s">
        <v>8</v>
      </c>
      <c r="EH1468" s="1" t="s">
        <v>8</v>
      </c>
      <c r="EI1468" s="1" t="s">
        <v>12</v>
      </c>
      <c r="EJ1468" s="1" t="s">
        <v>1</v>
      </c>
      <c r="EK1468" s="1" t="s">
        <v>9</v>
      </c>
      <c r="EL1468" s="1" t="s">
        <v>9</v>
      </c>
      <c r="EM1468" s="1" t="s">
        <v>8</v>
      </c>
      <c r="EN1468" s="1" t="s">
        <v>8</v>
      </c>
    </row>
    <row r="1469" spans="131:144">
      <c r="EA1469">
        <v>5</v>
      </c>
      <c r="EB1469" s="1" t="s">
        <v>304</v>
      </c>
      <c r="EC1469" s="1" t="s">
        <v>280</v>
      </c>
      <c r="ED1469" s="1" t="s">
        <v>223</v>
      </c>
      <c r="EE1469" s="1" t="s">
        <v>9</v>
      </c>
      <c r="EF1469" s="1" t="s">
        <v>8</v>
      </c>
      <c r="EG1469" s="1" t="s">
        <v>8</v>
      </c>
      <c r="EH1469" s="1" t="s">
        <v>8</v>
      </c>
      <c r="EI1469" s="1" t="s">
        <v>12</v>
      </c>
      <c r="EJ1469" s="1" t="s">
        <v>1</v>
      </c>
      <c r="EK1469" s="1" t="s">
        <v>9</v>
      </c>
      <c r="EL1469" s="1" t="s">
        <v>9</v>
      </c>
      <c r="EM1469" s="1" t="s">
        <v>8</v>
      </c>
      <c r="EN1469" s="1" t="s">
        <v>8</v>
      </c>
    </row>
    <row r="1470" spans="131:144">
      <c r="EA1470">
        <v>5</v>
      </c>
      <c r="EB1470" s="1" t="s">
        <v>304</v>
      </c>
      <c r="EC1470" s="1" t="s">
        <v>379</v>
      </c>
      <c r="ED1470" s="1" t="s">
        <v>223</v>
      </c>
      <c r="EE1470" s="1" t="s">
        <v>9</v>
      </c>
      <c r="EF1470" s="1" t="s">
        <v>8</v>
      </c>
      <c r="EG1470" s="1" t="s">
        <v>8</v>
      </c>
      <c r="EH1470" s="1" t="s">
        <v>8</v>
      </c>
      <c r="EI1470" s="1" t="s">
        <v>12</v>
      </c>
      <c r="EJ1470" s="1" t="s">
        <v>1</v>
      </c>
      <c r="EK1470" s="1" t="s">
        <v>9</v>
      </c>
      <c r="EL1470" s="1" t="s">
        <v>9</v>
      </c>
      <c r="EM1470" s="1" t="s">
        <v>8</v>
      </c>
      <c r="EN1470" s="1" t="s">
        <v>8</v>
      </c>
    </row>
    <row r="1471" spans="131:144">
      <c r="EA1471">
        <v>5</v>
      </c>
      <c r="EB1471" s="1" t="s">
        <v>304</v>
      </c>
      <c r="EC1471" s="1" t="s">
        <v>381</v>
      </c>
      <c r="ED1471" s="1" t="s">
        <v>223</v>
      </c>
      <c r="EE1471" s="1" t="s">
        <v>9</v>
      </c>
      <c r="EF1471" s="1" t="s">
        <v>8</v>
      </c>
      <c r="EG1471" s="1" t="s">
        <v>8</v>
      </c>
      <c r="EH1471" s="1" t="s">
        <v>8</v>
      </c>
      <c r="EI1471" s="1" t="s">
        <v>12</v>
      </c>
      <c r="EJ1471" s="1" t="s">
        <v>1</v>
      </c>
      <c r="EK1471" s="1" t="s">
        <v>9</v>
      </c>
      <c r="EL1471" s="1" t="s">
        <v>9</v>
      </c>
      <c r="EM1471" s="1" t="s">
        <v>8</v>
      </c>
      <c r="EN1471" s="1" t="s">
        <v>8</v>
      </c>
    </row>
    <row r="1472" spans="131:144">
      <c r="EA1472">
        <v>5</v>
      </c>
      <c r="EB1472" s="1" t="s">
        <v>304</v>
      </c>
      <c r="EC1472" s="1" t="s">
        <v>383</v>
      </c>
      <c r="ED1472" s="1" t="s">
        <v>223</v>
      </c>
      <c r="EE1472" s="1" t="s">
        <v>9</v>
      </c>
      <c r="EF1472" s="1" t="s">
        <v>8</v>
      </c>
      <c r="EG1472" s="1" t="s">
        <v>8</v>
      </c>
      <c r="EH1472" s="1" t="s">
        <v>8</v>
      </c>
      <c r="EI1472" s="1" t="s">
        <v>12</v>
      </c>
      <c r="EJ1472" s="1" t="s">
        <v>1</v>
      </c>
      <c r="EK1472" s="1" t="s">
        <v>9</v>
      </c>
      <c r="EL1472" s="1" t="s">
        <v>9</v>
      </c>
      <c r="EM1472" s="1" t="s">
        <v>8</v>
      </c>
      <c r="EN1472" s="1" t="s">
        <v>8</v>
      </c>
    </row>
    <row r="1473" spans="131:144">
      <c r="EA1473">
        <v>5</v>
      </c>
      <c r="EB1473" s="1" t="s">
        <v>304</v>
      </c>
      <c r="EC1473" s="1" t="s">
        <v>385</v>
      </c>
      <c r="ED1473" s="1" t="s">
        <v>223</v>
      </c>
      <c r="EE1473" s="1" t="s">
        <v>9</v>
      </c>
      <c r="EF1473" s="1" t="s">
        <v>8</v>
      </c>
      <c r="EG1473" s="1" t="s">
        <v>8</v>
      </c>
      <c r="EH1473" s="1" t="s">
        <v>8</v>
      </c>
      <c r="EI1473" s="1" t="s">
        <v>12</v>
      </c>
      <c r="EJ1473" s="1" t="s">
        <v>1</v>
      </c>
      <c r="EK1473" s="1" t="s">
        <v>9</v>
      </c>
      <c r="EL1473" s="1" t="s">
        <v>9</v>
      </c>
      <c r="EM1473" s="1" t="s">
        <v>8</v>
      </c>
      <c r="EN1473" s="1" t="s">
        <v>8</v>
      </c>
    </row>
    <row r="1474" spans="131:144">
      <c r="EA1474">
        <v>5</v>
      </c>
      <c r="EB1474" s="1" t="s">
        <v>305</v>
      </c>
      <c r="EC1474" s="1" t="s">
        <v>280</v>
      </c>
      <c r="ED1474" s="1" t="s">
        <v>223</v>
      </c>
      <c r="EE1474" s="1" t="s">
        <v>9</v>
      </c>
      <c r="EF1474" s="1" t="s">
        <v>8</v>
      </c>
      <c r="EG1474" s="1" t="s">
        <v>8</v>
      </c>
      <c r="EH1474" s="1" t="s">
        <v>8</v>
      </c>
      <c r="EI1474" s="1" t="s">
        <v>12</v>
      </c>
      <c r="EJ1474" s="1" t="s">
        <v>1</v>
      </c>
      <c r="EK1474" s="1" t="s">
        <v>9</v>
      </c>
      <c r="EL1474" s="1" t="s">
        <v>9</v>
      </c>
      <c r="EM1474" s="1" t="s">
        <v>8</v>
      </c>
      <c r="EN1474" s="1" t="s">
        <v>8</v>
      </c>
    </row>
    <row r="1475" spans="131:144">
      <c r="EA1475">
        <v>5</v>
      </c>
      <c r="EB1475" s="1" t="s">
        <v>305</v>
      </c>
      <c r="EC1475" s="1" t="s">
        <v>379</v>
      </c>
      <c r="ED1475" s="1" t="s">
        <v>223</v>
      </c>
      <c r="EE1475" s="1" t="s">
        <v>9</v>
      </c>
      <c r="EF1475" s="1" t="s">
        <v>8</v>
      </c>
      <c r="EG1475" s="1" t="s">
        <v>8</v>
      </c>
      <c r="EH1475" s="1" t="s">
        <v>8</v>
      </c>
      <c r="EI1475" s="1" t="s">
        <v>12</v>
      </c>
      <c r="EJ1475" s="1" t="s">
        <v>1</v>
      </c>
      <c r="EK1475" s="1" t="s">
        <v>9</v>
      </c>
      <c r="EL1475" s="1" t="s">
        <v>9</v>
      </c>
      <c r="EM1475" s="1" t="s">
        <v>8</v>
      </c>
      <c r="EN1475" s="1" t="s">
        <v>8</v>
      </c>
    </row>
    <row r="1476" spans="131:144">
      <c r="EA1476">
        <v>5</v>
      </c>
      <c r="EB1476" s="1" t="s">
        <v>305</v>
      </c>
      <c r="EC1476" s="1" t="s">
        <v>381</v>
      </c>
      <c r="ED1476" s="1" t="s">
        <v>223</v>
      </c>
      <c r="EE1476" s="1" t="s">
        <v>9</v>
      </c>
      <c r="EF1476" s="1" t="s">
        <v>8</v>
      </c>
      <c r="EG1476" s="1" t="s">
        <v>8</v>
      </c>
      <c r="EH1476" s="1" t="s">
        <v>8</v>
      </c>
      <c r="EI1476" s="1" t="s">
        <v>12</v>
      </c>
      <c r="EJ1476" s="1" t="s">
        <v>1</v>
      </c>
      <c r="EK1476" s="1" t="s">
        <v>9</v>
      </c>
      <c r="EL1476" s="1" t="s">
        <v>9</v>
      </c>
      <c r="EM1476" s="1" t="s">
        <v>8</v>
      </c>
      <c r="EN1476" s="1" t="s">
        <v>8</v>
      </c>
    </row>
    <row r="1477" spans="131:144">
      <c r="EA1477">
        <v>5</v>
      </c>
      <c r="EB1477" s="1" t="s">
        <v>305</v>
      </c>
      <c r="EC1477" s="1" t="s">
        <v>383</v>
      </c>
      <c r="ED1477" s="1" t="s">
        <v>223</v>
      </c>
      <c r="EE1477" s="1" t="s">
        <v>9</v>
      </c>
      <c r="EF1477" s="1" t="s">
        <v>8</v>
      </c>
      <c r="EG1477" s="1" t="s">
        <v>8</v>
      </c>
      <c r="EH1477" s="1" t="s">
        <v>8</v>
      </c>
      <c r="EI1477" s="1" t="s">
        <v>12</v>
      </c>
      <c r="EJ1477" s="1" t="s">
        <v>1</v>
      </c>
      <c r="EK1477" s="1" t="s">
        <v>9</v>
      </c>
      <c r="EL1477" s="1" t="s">
        <v>9</v>
      </c>
      <c r="EM1477" s="1" t="s">
        <v>8</v>
      </c>
      <c r="EN1477" s="1" t="s">
        <v>8</v>
      </c>
    </row>
    <row r="1478" spans="131:144">
      <c r="EA1478">
        <v>5</v>
      </c>
      <c r="EB1478" s="1" t="s">
        <v>305</v>
      </c>
      <c r="EC1478" s="1" t="s">
        <v>385</v>
      </c>
      <c r="ED1478" s="1" t="s">
        <v>223</v>
      </c>
      <c r="EE1478" s="1" t="s">
        <v>9</v>
      </c>
      <c r="EF1478" s="1" t="s">
        <v>8</v>
      </c>
      <c r="EG1478" s="1" t="s">
        <v>8</v>
      </c>
      <c r="EH1478" s="1" t="s">
        <v>8</v>
      </c>
      <c r="EI1478" s="1" t="s">
        <v>12</v>
      </c>
      <c r="EJ1478" s="1" t="s">
        <v>1</v>
      </c>
      <c r="EK1478" s="1" t="s">
        <v>9</v>
      </c>
      <c r="EL1478" s="1" t="s">
        <v>9</v>
      </c>
      <c r="EM1478" s="1" t="s">
        <v>8</v>
      </c>
      <c r="EN1478" s="1" t="s">
        <v>8</v>
      </c>
    </row>
    <row r="1479" spans="131:144">
      <c r="EA1479">
        <v>5</v>
      </c>
      <c r="EB1479" s="1" t="s">
        <v>306</v>
      </c>
      <c r="EC1479" s="1" t="s">
        <v>280</v>
      </c>
      <c r="ED1479" s="1" t="s">
        <v>223</v>
      </c>
      <c r="EE1479" s="1" t="s">
        <v>9</v>
      </c>
      <c r="EF1479" s="1" t="s">
        <v>8</v>
      </c>
      <c r="EG1479" s="1" t="s">
        <v>8</v>
      </c>
      <c r="EH1479" s="1" t="s">
        <v>8</v>
      </c>
      <c r="EI1479" s="1" t="s">
        <v>12</v>
      </c>
      <c r="EJ1479" s="1" t="s">
        <v>1</v>
      </c>
      <c r="EK1479" s="1" t="s">
        <v>9</v>
      </c>
      <c r="EL1479" s="1" t="s">
        <v>9</v>
      </c>
      <c r="EM1479" s="1" t="s">
        <v>8</v>
      </c>
      <c r="EN1479" s="1" t="s">
        <v>8</v>
      </c>
    </row>
    <row r="1480" spans="131:144">
      <c r="EA1480">
        <v>5</v>
      </c>
      <c r="EB1480" s="1" t="s">
        <v>306</v>
      </c>
      <c r="EC1480" s="1" t="s">
        <v>379</v>
      </c>
      <c r="ED1480" s="1" t="s">
        <v>223</v>
      </c>
      <c r="EE1480" s="1" t="s">
        <v>9</v>
      </c>
      <c r="EF1480" s="1" t="s">
        <v>8</v>
      </c>
      <c r="EG1480" s="1" t="s">
        <v>8</v>
      </c>
      <c r="EH1480" s="1" t="s">
        <v>8</v>
      </c>
      <c r="EI1480" s="1" t="s">
        <v>12</v>
      </c>
      <c r="EJ1480" s="1" t="s">
        <v>1</v>
      </c>
      <c r="EK1480" s="1" t="s">
        <v>9</v>
      </c>
      <c r="EL1480" s="1" t="s">
        <v>9</v>
      </c>
      <c r="EM1480" s="1" t="s">
        <v>8</v>
      </c>
      <c r="EN1480" s="1" t="s">
        <v>8</v>
      </c>
    </row>
    <row r="1481" spans="131:144">
      <c r="EA1481">
        <v>5</v>
      </c>
      <c r="EB1481" s="1" t="s">
        <v>306</v>
      </c>
      <c r="EC1481" s="1" t="s">
        <v>381</v>
      </c>
      <c r="ED1481" s="1" t="s">
        <v>223</v>
      </c>
      <c r="EE1481" s="1" t="s">
        <v>9</v>
      </c>
      <c r="EF1481" s="1" t="s">
        <v>8</v>
      </c>
      <c r="EG1481" s="1" t="s">
        <v>8</v>
      </c>
      <c r="EH1481" s="1" t="s">
        <v>8</v>
      </c>
      <c r="EI1481" s="1" t="s">
        <v>12</v>
      </c>
      <c r="EJ1481" s="1" t="s">
        <v>1</v>
      </c>
      <c r="EK1481" s="1" t="s">
        <v>9</v>
      </c>
      <c r="EL1481" s="1" t="s">
        <v>9</v>
      </c>
      <c r="EM1481" s="1" t="s">
        <v>8</v>
      </c>
      <c r="EN1481" s="1" t="s">
        <v>8</v>
      </c>
    </row>
    <row r="1482" spans="131:144">
      <c r="EA1482">
        <v>5</v>
      </c>
      <c r="EB1482" s="1" t="s">
        <v>306</v>
      </c>
      <c r="EC1482" s="1" t="s">
        <v>383</v>
      </c>
      <c r="ED1482" s="1" t="s">
        <v>223</v>
      </c>
      <c r="EE1482" s="1" t="s">
        <v>9</v>
      </c>
      <c r="EF1482" s="1" t="s">
        <v>8</v>
      </c>
      <c r="EG1482" s="1" t="s">
        <v>8</v>
      </c>
      <c r="EH1482" s="1" t="s">
        <v>8</v>
      </c>
      <c r="EI1482" s="1" t="s">
        <v>12</v>
      </c>
      <c r="EJ1482" s="1" t="s">
        <v>1</v>
      </c>
      <c r="EK1482" s="1" t="s">
        <v>9</v>
      </c>
      <c r="EL1482" s="1" t="s">
        <v>9</v>
      </c>
      <c r="EM1482" s="1" t="s">
        <v>8</v>
      </c>
      <c r="EN1482" s="1" t="s">
        <v>8</v>
      </c>
    </row>
    <row r="1483" spans="131:144">
      <c r="EA1483">
        <v>5</v>
      </c>
      <c r="EB1483" s="1" t="s">
        <v>306</v>
      </c>
      <c r="EC1483" s="1" t="s">
        <v>385</v>
      </c>
      <c r="ED1483" s="1" t="s">
        <v>223</v>
      </c>
      <c r="EE1483" s="1" t="s">
        <v>9</v>
      </c>
      <c r="EF1483" s="1" t="s">
        <v>8</v>
      </c>
      <c r="EG1483" s="1" t="s">
        <v>8</v>
      </c>
      <c r="EH1483" s="1" t="s">
        <v>8</v>
      </c>
      <c r="EI1483" s="1" t="s">
        <v>12</v>
      </c>
      <c r="EJ1483" s="1" t="s">
        <v>1</v>
      </c>
      <c r="EK1483" s="1" t="s">
        <v>9</v>
      </c>
      <c r="EL1483" s="1" t="s">
        <v>9</v>
      </c>
      <c r="EM1483" s="1" t="s">
        <v>8</v>
      </c>
      <c r="EN1483" s="1" t="s">
        <v>8</v>
      </c>
    </row>
    <row r="1484" spans="131:144">
      <c r="EA1484">
        <v>5</v>
      </c>
      <c r="EB1484" s="1" t="s">
        <v>307</v>
      </c>
      <c r="EC1484" s="1" t="s">
        <v>280</v>
      </c>
      <c r="ED1484" s="1" t="s">
        <v>223</v>
      </c>
      <c r="EE1484" s="1" t="s">
        <v>9</v>
      </c>
      <c r="EF1484" s="1" t="s">
        <v>8</v>
      </c>
      <c r="EG1484" s="1" t="s">
        <v>8</v>
      </c>
      <c r="EH1484" s="1" t="s">
        <v>8</v>
      </c>
      <c r="EI1484" s="1" t="s">
        <v>12</v>
      </c>
      <c r="EJ1484" s="1" t="s">
        <v>1</v>
      </c>
      <c r="EK1484" s="1" t="s">
        <v>9</v>
      </c>
      <c r="EL1484" s="1" t="s">
        <v>9</v>
      </c>
      <c r="EM1484" s="1" t="s">
        <v>8</v>
      </c>
      <c r="EN1484" s="1" t="s">
        <v>8</v>
      </c>
    </row>
    <row r="1485" spans="131:144">
      <c r="EA1485">
        <v>5</v>
      </c>
      <c r="EB1485" s="1" t="s">
        <v>307</v>
      </c>
      <c r="EC1485" s="1" t="s">
        <v>379</v>
      </c>
      <c r="ED1485" s="1" t="s">
        <v>223</v>
      </c>
      <c r="EE1485" s="1" t="s">
        <v>9</v>
      </c>
      <c r="EF1485" s="1" t="s">
        <v>8</v>
      </c>
      <c r="EG1485" s="1" t="s">
        <v>8</v>
      </c>
      <c r="EH1485" s="1" t="s">
        <v>8</v>
      </c>
      <c r="EI1485" s="1" t="s">
        <v>12</v>
      </c>
      <c r="EJ1485" s="1" t="s">
        <v>1</v>
      </c>
      <c r="EK1485" s="1" t="s">
        <v>9</v>
      </c>
      <c r="EL1485" s="1" t="s">
        <v>9</v>
      </c>
      <c r="EM1485" s="1" t="s">
        <v>8</v>
      </c>
      <c r="EN1485" s="1" t="s">
        <v>8</v>
      </c>
    </row>
    <row r="1486" spans="131:144">
      <c r="EA1486">
        <v>5</v>
      </c>
      <c r="EB1486" s="1" t="s">
        <v>307</v>
      </c>
      <c r="EC1486" s="1" t="s">
        <v>381</v>
      </c>
      <c r="ED1486" s="1" t="s">
        <v>223</v>
      </c>
      <c r="EE1486" s="1" t="s">
        <v>9</v>
      </c>
      <c r="EF1486" s="1" t="s">
        <v>8</v>
      </c>
      <c r="EG1486" s="1" t="s">
        <v>8</v>
      </c>
      <c r="EH1486" s="1" t="s">
        <v>8</v>
      </c>
      <c r="EI1486" s="1" t="s">
        <v>12</v>
      </c>
      <c r="EJ1486" s="1" t="s">
        <v>1</v>
      </c>
      <c r="EK1486" s="1" t="s">
        <v>9</v>
      </c>
      <c r="EL1486" s="1" t="s">
        <v>9</v>
      </c>
      <c r="EM1486" s="1" t="s">
        <v>8</v>
      </c>
      <c r="EN1486" s="1" t="s">
        <v>8</v>
      </c>
    </row>
    <row r="1487" spans="131:144">
      <c r="EA1487">
        <v>5</v>
      </c>
      <c r="EB1487" s="1" t="s">
        <v>307</v>
      </c>
      <c r="EC1487" s="1" t="s">
        <v>383</v>
      </c>
      <c r="ED1487" s="1" t="s">
        <v>223</v>
      </c>
      <c r="EE1487" s="1" t="s">
        <v>9</v>
      </c>
      <c r="EF1487" s="1" t="s">
        <v>8</v>
      </c>
      <c r="EG1487" s="1" t="s">
        <v>8</v>
      </c>
      <c r="EH1487" s="1" t="s">
        <v>8</v>
      </c>
      <c r="EI1487" s="1" t="s">
        <v>12</v>
      </c>
      <c r="EJ1487" s="1" t="s">
        <v>1</v>
      </c>
      <c r="EK1487" s="1" t="s">
        <v>9</v>
      </c>
      <c r="EL1487" s="1" t="s">
        <v>9</v>
      </c>
      <c r="EM1487" s="1" t="s">
        <v>8</v>
      </c>
      <c r="EN1487" s="1" t="s">
        <v>8</v>
      </c>
    </row>
    <row r="1488" spans="131:144">
      <c r="EA1488">
        <v>5</v>
      </c>
      <c r="EB1488" s="1" t="s">
        <v>307</v>
      </c>
      <c r="EC1488" s="1" t="s">
        <v>385</v>
      </c>
      <c r="ED1488" s="1" t="s">
        <v>223</v>
      </c>
      <c r="EE1488" s="1" t="s">
        <v>9</v>
      </c>
      <c r="EF1488" s="1" t="s">
        <v>8</v>
      </c>
      <c r="EG1488" s="1" t="s">
        <v>8</v>
      </c>
      <c r="EH1488" s="1" t="s">
        <v>8</v>
      </c>
      <c r="EI1488" s="1" t="s">
        <v>12</v>
      </c>
      <c r="EJ1488" s="1" t="s">
        <v>1</v>
      </c>
      <c r="EK1488" s="1" t="s">
        <v>9</v>
      </c>
      <c r="EL1488" s="1" t="s">
        <v>9</v>
      </c>
      <c r="EM1488" s="1" t="s">
        <v>8</v>
      </c>
      <c r="EN1488" s="1" t="s">
        <v>8</v>
      </c>
    </row>
    <row r="1489" spans="131:144">
      <c r="EA1489">
        <v>5</v>
      </c>
      <c r="EB1489" s="1" t="s">
        <v>308</v>
      </c>
      <c r="EC1489" s="1" t="s">
        <v>280</v>
      </c>
      <c r="ED1489" s="1" t="s">
        <v>223</v>
      </c>
      <c r="EE1489" s="1" t="s">
        <v>9</v>
      </c>
      <c r="EF1489" s="1" t="s">
        <v>8</v>
      </c>
      <c r="EG1489" s="1" t="s">
        <v>8</v>
      </c>
      <c r="EH1489" s="1" t="s">
        <v>8</v>
      </c>
      <c r="EI1489" s="1" t="s">
        <v>12</v>
      </c>
      <c r="EJ1489" s="1" t="s">
        <v>1</v>
      </c>
      <c r="EK1489" s="1" t="s">
        <v>9</v>
      </c>
      <c r="EL1489" s="1" t="s">
        <v>9</v>
      </c>
      <c r="EM1489" s="1" t="s">
        <v>8</v>
      </c>
      <c r="EN1489" s="1" t="s">
        <v>8</v>
      </c>
    </row>
    <row r="1490" spans="131:144">
      <c r="EA1490">
        <v>5</v>
      </c>
      <c r="EB1490" s="1" t="s">
        <v>308</v>
      </c>
      <c r="EC1490" s="1" t="s">
        <v>379</v>
      </c>
      <c r="ED1490" s="1" t="s">
        <v>223</v>
      </c>
      <c r="EE1490" s="1" t="s">
        <v>9</v>
      </c>
      <c r="EF1490" s="1" t="s">
        <v>8</v>
      </c>
      <c r="EG1490" s="1" t="s">
        <v>8</v>
      </c>
      <c r="EH1490" s="1" t="s">
        <v>8</v>
      </c>
      <c r="EI1490" s="1" t="s">
        <v>12</v>
      </c>
      <c r="EJ1490" s="1" t="s">
        <v>1</v>
      </c>
      <c r="EK1490" s="1" t="s">
        <v>9</v>
      </c>
      <c r="EL1490" s="1" t="s">
        <v>9</v>
      </c>
      <c r="EM1490" s="1" t="s">
        <v>8</v>
      </c>
      <c r="EN1490" s="1" t="s">
        <v>8</v>
      </c>
    </row>
    <row r="1491" spans="131:144">
      <c r="EA1491">
        <v>5</v>
      </c>
      <c r="EB1491" s="1" t="s">
        <v>308</v>
      </c>
      <c r="EC1491" s="1" t="s">
        <v>381</v>
      </c>
      <c r="ED1491" s="1" t="s">
        <v>223</v>
      </c>
      <c r="EE1491" s="1" t="s">
        <v>9</v>
      </c>
      <c r="EF1491" s="1" t="s">
        <v>8</v>
      </c>
      <c r="EG1491" s="1" t="s">
        <v>8</v>
      </c>
      <c r="EH1491" s="1" t="s">
        <v>8</v>
      </c>
      <c r="EI1491" s="1" t="s">
        <v>12</v>
      </c>
      <c r="EJ1491" s="1" t="s">
        <v>1</v>
      </c>
      <c r="EK1491" s="1" t="s">
        <v>9</v>
      </c>
      <c r="EL1491" s="1" t="s">
        <v>9</v>
      </c>
      <c r="EM1491" s="1" t="s">
        <v>8</v>
      </c>
      <c r="EN1491" s="1" t="s">
        <v>8</v>
      </c>
    </row>
    <row r="1492" spans="131:144">
      <c r="EA1492">
        <v>5</v>
      </c>
      <c r="EB1492" s="1" t="s">
        <v>308</v>
      </c>
      <c r="EC1492" s="1" t="s">
        <v>383</v>
      </c>
      <c r="ED1492" s="1" t="s">
        <v>223</v>
      </c>
      <c r="EE1492" s="1" t="s">
        <v>9</v>
      </c>
      <c r="EF1492" s="1" t="s">
        <v>8</v>
      </c>
      <c r="EG1492" s="1" t="s">
        <v>8</v>
      </c>
      <c r="EH1492" s="1" t="s">
        <v>8</v>
      </c>
      <c r="EI1492" s="1" t="s">
        <v>12</v>
      </c>
      <c r="EJ1492" s="1" t="s">
        <v>1</v>
      </c>
      <c r="EK1492" s="1" t="s">
        <v>9</v>
      </c>
      <c r="EL1492" s="1" t="s">
        <v>9</v>
      </c>
      <c r="EM1492" s="1" t="s">
        <v>8</v>
      </c>
      <c r="EN1492" s="1" t="s">
        <v>8</v>
      </c>
    </row>
    <row r="1493" spans="131:144">
      <c r="EA1493">
        <v>5</v>
      </c>
      <c r="EB1493" s="1" t="s">
        <v>308</v>
      </c>
      <c r="EC1493" s="1" t="s">
        <v>385</v>
      </c>
      <c r="ED1493" s="1" t="s">
        <v>223</v>
      </c>
      <c r="EE1493" s="1" t="s">
        <v>9</v>
      </c>
      <c r="EF1493" s="1" t="s">
        <v>8</v>
      </c>
      <c r="EG1493" s="1" t="s">
        <v>8</v>
      </c>
      <c r="EH1493" s="1" t="s">
        <v>8</v>
      </c>
      <c r="EI1493" s="1" t="s">
        <v>12</v>
      </c>
      <c r="EJ1493" s="1" t="s">
        <v>1</v>
      </c>
      <c r="EK1493" s="1" t="s">
        <v>9</v>
      </c>
      <c r="EL1493" s="1" t="s">
        <v>9</v>
      </c>
      <c r="EM1493" s="1" t="s">
        <v>8</v>
      </c>
      <c r="EN1493" s="1" t="s">
        <v>8</v>
      </c>
    </row>
    <row r="1494" spans="131:144">
      <c r="EA1494">
        <v>5</v>
      </c>
      <c r="EB1494" s="1" t="s">
        <v>309</v>
      </c>
      <c r="EC1494" s="1" t="s">
        <v>280</v>
      </c>
      <c r="ED1494" s="1" t="s">
        <v>223</v>
      </c>
      <c r="EE1494" s="1" t="s">
        <v>9</v>
      </c>
      <c r="EF1494" s="1" t="s">
        <v>8</v>
      </c>
      <c r="EG1494" s="1" t="s">
        <v>8</v>
      </c>
      <c r="EH1494" s="1" t="s">
        <v>8</v>
      </c>
      <c r="EI1494" s="1" t="s">
        <v>12</v>
      </c>
      <c r="EJ1494" s="1" t="s">
        <v>1</v>
      </c>
      <c r="EK1494" s="1" t="s">
        <v>9</v>
      </c>
      <c r="EL1494" s="1" t="s">
        <v>9</v>
      </c>
      <c r="EM1494" s="1" t="s">
        <v>8</v>
      </c>
      <c r="EN1494" s="1" t="s">
        <v>8</v>
      </c>
    </row>
    <row r="1495" spans="131:144">
      <c r="EA1495">
        <v>5</v>
      </c>
      <c r="EB1495" s="1" t="s">
        <v>309</v>
      </c>
      <c r="EC1495" s="1" t="s">
        <v>379</v>
      </c>
      <c r="ED1495" s="1" t="s">
        <v>223</v>
      </c>
      <c r="EE1495" s="1" t="s">
        <v>9</v>
      </c>
      <c r="EF1495" s="1" t="s">
        <v>8</v>
      </c>
      <c r="EG1495" s="1" t="s">
        <v>8</v>
      </c>
      <c r="EH1495" s="1" t="s">
        <v>8</v>
      </c>
      <c r="EI1495" s="1" t="s">
        <v>12</v>
      </c>
      <c r="EJ1495" s="1" t="s">
        <v>1</v>
      </c>
      <c r="EK1495" s="1" t="s">
        <v>9</v>
      </c>
      <c r="EL1495" s="1" t="s">
        <v>9</v>
      </c>
      <c r="EM1495" s="1" t="s">
        <v>8</v>
      </c>
      <c r="EN1495" s="1" t="s">
        <v>8</v>
      </c>
    </row>
    <row r="1496" spans="131:144">
      <c r="EA1496">
        <v>5</v>
      </c>
      <c r="EB1496" s="1" t="s">
        <v>309</v>
      </c>
      <c r="EC1496" s="1" t="s">
        <v>381</v>
      </c>
      <c r="ED1496" s="1" t="s">
        <v>223</v>
      </c>
      <c r="EE1496" s="1" t="s">
        <v>9</v>
      </c>
      <c r="EF1496" s="1" t="s">
        <v>8</v>
      </c>
      <c r="EG1496" s="1" t="s">
        <v>8</v>
      </c>
      <c r="EH1496" s="1" t="s">
        <v>8</v>
      </c>
      <c r="EI1496" s="1" t="s">
        <v>12</v>
      </c>
      <c r="EJ1496" s="1" t="s">
        <v>1</v>
      </c>
      <c r="EK1496" s="1" t="s">
        <v>9</v>
      </c>
      <c r="EL1496" s="1" t="s">
        <v>9</v>
      </c>
      <c r="EM1496" s="1" t="s">
        <v>8</v>
      </c>
      <c r="EN1496" s="1" t="s">
        <v>8</v>
      </c>
    </row>
    <row r="1497" spans="131:144">
      <c r="EA1497">
        <v>5</v>
      </c>
      <c r="EB1497" s="1" t="s">
        <v>309</v>
      </c>
      <c r="EC1497" s="1" t="s">
        <v>383</v>
      </c>
      <c r="ED1497" s="1" t="s">
        <v>223</v>
      </c>
      <c r="EE1497" s="1" t="s">
        <v>9</v>
      </c>
      <c r="EF1497" s="1" t="s">
        <v>8</v>
      </c>
      <c r="EG1497" s="1" t="s">
        <v>8</v>
      </c>
      <c r="EH1497" s="1" t="s">
        <v>8</v>
      </c>
      <c r="EI1497" s="1" t="s">
        <v>12</v>
      </c>
      <c r="EJ1497" s="1" t="s">
        <v>1</v>
      </c>
      <c r="EK1497" s="1" t="s">
        <v>9</v>
      </c>
      <c r="EL1497" s="1" t="s">
        <v>9</v>
      </c>
      <c r="EM1497" s="1" t="s">
        <v>8</v>
      </c>
      <c r="EN1497" s="1" t="s">
        <v>8</v>
      </c>
    </row>
    <row r="1498" spans="131:144">
      <c r="EA1498">
        <v>5</v>
      </c>
      <c r="EB1498" s="1" t="s">
        <v>309</v>
      </c>
      <c r="EC1498" s="1" t="s">
        <v>385</v>
      </c>
      <c r="ED1498" s="1" t="s">
        <v>223</v>
      </c>
      <c r="EE1498" s="1" t="s">
        <v>9</v>
      </c>
      <c r="EF1498" s="1" t="s">
        <v>8</v>
      </c>
      <c r="EG1498" s="1" t="s">
        <v>8</v>
      </c>
      <c r="EH1498" s="1" t="s">
        <v>8</v>
      </c>
      <c r="EI1498" s="1" t="s">
        <v>12</v>
      </c>
      <c r="EJ1498" s="1" t="s">
        <v>1</v>
      </c>
      <c r="EK1498" s="1" t="s">
        <v>9</v>
      </c>
      <c r="EL1498" s="1" t="s">
        <v>9</v>
      </c>
      <c r="EM1498" s="1" t="s">
        <v>8</v>
      </c>
      <c r="EN1498" s="1" t="s">
        <v>8</v>
      </c>
    </row>
    <row r="1499" spans="131:144">
      <c r="EA1499">
        <v>5</v>
      </c>
      <c r="EB1499" s="1" t="s">
        <v>310</v>
      </c>
      <c r="EC1499" s="1" t="s">
        <v>280</v>
      </c>
      <c r="ED1499" s="1" t="s">
        <v>223</v>
      </c>
      <c r="EE1499" s="1" t="s">
        <v>9</v>
      </c>
      <c r="EF1499" s="1" t="s">
        <v>8</v>
      </c>
      <c r="EG1499" s="1" t="s">
        <v>8</v>
      </c>
      <c r="EH1499" s="1" t="s">
        <v>8</v>
      </c>
      <c r="EI1499" s="1" t="s">
        <v>12</v>
      </c>
      <c r="EJ1499" s="1" t="s">
        <v>1</v>
      </c>
      <c r="EK1499" s="1" t="s">
        <v>9</v>
      </c>
      <c r="EL1499" s="1" t="s">
        <v>9</v>
      </c>
      <c r="EM1499" s="1" t="s">
        <v>8</v>
      </c>
      <c r="EN1499" s="1" t="s">
        <v>8</v>
      </c>
    </row>
    <row r="1500" spans="131:144">
      <c r="EA1500">
        <v>5</v>
      </c>
      <c r="EB1500" s="1" t="s">
        <v>310</v>
      </c>
      <c r="EC1500" s="1" t="s">
        <v>379</v>
      </c>
      <c r="ED1500" s="1" t="s">
        <v>223</v>
      </c>
      <c r="EE1500" s="1" t="s">
        <v>9</v>
      </c>
      <c r="EF1500" s="1" t="s">
        <v>8</v>
      </c>
      <c r="EG1500" s="1" t="s">
        <v>8</v>
      </c>
      <c r="EH1500" s="1" t="s">
        <v>8</v>
      </c>
      <c r="EI1500" s="1" t="s">
        <v>12</v>
      </c>
      <c r="EJ1500" s="1" t="s">
        <v>1</v>
      </c>
      <c r="EK1500" s="1" t="s">
        <v>9</v>
      </c>
      <c r="EL1500" s="1" t="s">
        <v>9</v>
      </c>
      <c r="EM1500" s="1" t="s">
        <v>8</v>
      </c>
      <c r="EN1500" s="1" t="s">
        <v>8</v>
      </c>
    </row>
    <row r="1501" spans="131:144">
      <c r="EA1501">
        <v>5</v>
      </c>
      <c r="EB1501" s="1" t="s">
        <v>310</v>
      </c>
      <c r="EC1501" s="1" t="s">
        <v>381</v>
      </c>
      <c r="ED1501" s="1" t="s">
        <v>223</v>
      </c>
      <c r="EE1501" s="1" t="s">
        <v>9</v>
      </c>
      <c r="EF1501" s="1" t="s">
        <v>8</v>
      </c>
      <c r="EG1501" s="1" t="s">
        <v>8</v>
      </c>
      <c r="EH1501" s="1" t="s">
        <v>8</v>
      </c>
      <c r="EI1501" s="1" t="s">
        <v>12</v>
      </c>
      <c r="EJ1501" s="1" t="s">
        <v>1</v>
      </c>
      <c r="EK1501" s="1" t="s">
        <v>9</v>
      </c>
      <c r="EL1501" s="1" t="s">
        <v>9</v>
      </c>
      <c r="EM1501" s="1" t="s">
        <v>8</v>
      </c>
      <c r="EN1501" s="1" t="s">
        <v>8</v>
      </c>
    </row>
    <row r="1502" spans="131:144">
      <c r="EA1502">
        <v>5</v>
      </c>
      <c r="EB1502" s="1" t="s">
        <v>310</v>
      </c>
      <c r="EC1502" s="1" t="s">
        <v>383</v>
      </c>
      <c r="ED1502" s="1" t="s">
        <v>223</v>
      </c>
      <c r="EE1502" s="1" t="s">
        <v>9</v>
      </c>
      <c r="EF1502" s="1" t="s">
        <v>8</v>
      </c>
      <c r="EG1502" s="1" t="s">
        <v>8</v>
      </c>
      <c r="EH1502" s="1" t="s">
        <v>8</v>
      </c>
      <c r="EI1502" s="1" t="s">
        <v>12</v>
      </c>
      <c r="EJ1502" s="1" t="s">
        <v>1</v>
      </c>
      <c r="EK1502" s="1" t="s">
        <v>9</v>
      </c>
      <c r="EL1502" s="1" t="s">
        <v>9</v>
      </c>
      <c r="EM1502" s="1" t="s">
        <v>8</v>
      </c>
      <c r="EN1502" s="1" t="s">
        <v>8</v>
      </c>
    </row>
    <row r="1503" spans="131:144">
      <c r="EA1503">
        <v>5</v>
      </c>
      <c r="EB1503" s="1" t="s">
        <v>310</v>
      </c>
      <c r="EC1503" s="1" t="s">
        <v>385</v>
      </c>
      <c r="ED1503" s="1" t="s">
        <v>223</v>
      </c>
      <c r="EE1503" s="1" t="s">
        <v>9</v>
      </c>
      <c r="EF1503" s="1" t="s">
        <v>8</v>
      </c>
      <c r="EG1503" s="1" t="s">
        <v>8</v>
      </c>
      <c r="EH1503" s="1" t="s">
        <v>8</v>
      </c>
      <c r="EI1503" s="1" t="s">
        <v>12</v>
      </c>
      <c r="EJ1503" s="1" t="s">
        <v>1</v>
      </c>
      <c r="EK1503" s="1" t="s">
        <v>9</v>
      </c>
      <c r="EL1503" s="1" t="s">
        <v>9</v>
      </c>
      <c r="EM1503" s="1" t="s">
        <v>8</v>
      </c>
      <c r="EN1503" s="1" t="s">
        <v>8</v>
      </c>
    </row>
    <row r="1504" spans="131:144">
      <c r="EA1504">
        <v>5</v>
      </c>
      <c r="EB1504" s="1" t="s">
        <v>311</v>
      </c>
      <c r="EC1504" s="1" t="s">
        <v>280</v>
      </c>
      <c r="ED1504" s="1" t="s">
        <v>223</v>
      </c>
      <c r="EE1504" s="1" t="s">
        <v>9</v>
      </c>
      <c r="EF1504" s="1" t="s">
        <v>1</v>
      </c>
      <c r="EG1504" s="1" t="s">
        <v>8</v>
      </c>
      <c r="EH1504" s="1" t="s">
        <v>8</v>
      </c>
      <c r="EI1504" s="1" t="s">
        <v>12</v>
      </c>
      <c r="EJ1504" s="1" t="s">
        <v>1</v>
      </c>
      <c r="EK1504" s="1" t="s">
        <v>9</v>
      </c>
      <c r="EL1504" s="1" t="s">
        <v>9</v>
      </c>
      <c r="EM1504" s="1" t="s">
        <v>8</v>
      </c>
      <c r="EN1504" s="1" t="s">
        <v>8</v>
      </c>
    </row>
    <row r="1505" spans="131:144">
      <c r="EA1505">
        <v>5</v>
      </c>
      <c r="EB1505" s="1" t="s">
        <v>311</v>
      </c>
      <c r="EC1505" s="1" t="s">
        <v>379</v>
      </c>
      <c r="ED1505" s="1" t="s">
        <v>223</v>
      </c>
      <c r="EE1505" s="1" t="s">
        <v>9</v>
      </c>
      <c r="EF1505" s="1" t="s">
        <v>1</v>
      </c>
      <c r="EG1505" s="1" t="s">
        <v>8</v>
      </c>
      <c r="EH1505" s="1" t="s">
        <v>8</v>
      </c>
      <c r="EI1505" s="1" t="s">
        <v>12</v>
      </c>
      <c r="EJ1505" s="1" t="s">
        <v>1</v>
      </c>
      <c r="EK1505" s="1" t="s">
        <v>9</v>
      </c>
      <c r="EL1505" s="1" t="s">
        <v>9</v>
      </c>
      <c r="EM1505" s="1" t="s">
        <v>8</v>
      </c>
      <c r="EN1505" s="1" t="s">
        <v>8</v>
      </c>
    </row>
    <row r="1506" spans="131:144">
      <c r="EA1506">
        <v>5</v>
      </c>
      <c r="EB1506" s="1" t="s">
        <v>311</v>
      </c>
      <c r="EC1506" s="1" t="s">
        <v>381</v>
      </c>
      <c r="ED1506" s="1" t="s">
        <v>223</v>
      </c>
      <c r="EE1506" s="1" t="s">
        <v>9</v>
      </c>
      <c r="EF1506" s="1" t="s">
        <v>1</v>
      </c>
      <c r="EG1506" s="1" t="s">
        <v>8</v>
      </c>
      <c r="EH1506" s="1" t="s">
        <v>8</v>
      </c>
      <c r="EI1506" s="1" t="s">
        <v>12</v>
      </c>
      <c r="EJ1506" s="1" t="s">
        <v>1</v>
      </c>
      <c r="EK1506" s="1" t="s">
        <v>9</v>
      </c>
      <c r="EL1506" s="1" t="s">
        <v>9</v>
      </c>
      <c r="EM1506" s="1" t="s">
        <v>8</v>
      </c>
      <c r="EN1506" s="1" t="s">
        <v>8</v>
      </c>
    </row>
    <row r="1507" spans="131:144">
      <c r="EA1507">
        <v>5</v>
      </c>
      <c r="EB1507" s="1" t="s">
        <v>311</v>
      </c>
      <c r="EC1507" s="1" t="s">
        <v>383</v>
      </c>
      <c r="ED1507" s="1" t="s">
        <v>223</v>
      </c>
      <c r="EE1507" s="1" t="s">
        <v>9</v>
      </c>
      <c r="EF1507" s="1" t="s">
        <v>1</v>
      </c>
      <c r="EG1507" s="1" t="s">
        <v>8</v>
      </c>
      <c r="EH1507" s="1" t="s">
        <v>8</v>
      </c>
      <c r="EI1507" s="1" t="s">
        <v>12</v>
      </c>
      <c r="EJ1507" s="1" t="s">
        <v>1</v>
      </c>
      <c r="EK1507" s="1" t="s">
        <v>9</v>
      </c>
      <c r="EL1507" s="1" t="s">
        <v>9</v>
      </c>
      <c r="EM1507" s="1" t="s">
        <v>8</v>
      </c>
      <c r="EN1507" s="1" t="s">
        <v>8</v>
      </c>
    </row>
    <row r="1508" spans="131:144">
      <c r="EA1508">
        <v>5</v>
      </c>
      <c r="EB1508" s="1" t="s">
        <v>311</v>
      </c>
      <c r="EC1508" s="1" t="s">
        <v>385</v>
      </c>
      <c r="ED1508" s="1" t="s">
        <v>223</v>
      </c>
      <c r="EE1508" s="1" t="s">
        <v>9</v>
      </c>
      <c r="EF1508" s="1" t="s">
        <v>1</v>
      </c>
      <c r="EG1508" s="1" t="s">
        <v>8</v>
      </c>
      <c r="EH1508" s="1" t="s">
        <v>8</v>
      </c>
      <c r="EI1508" s="1" t="s">
        <v>12</v>
      </c>
      <c r="EJ1508" s="1" t="s">
        <v>1</v>
      </c>
      <c r="EK1508" s="1" t="s">
        <v>9</v>
      </c>
      <c r="EL1508" s="1" t="s">
        <v>9</v>
      </c>
      <c r="EM1508" s="1" t="s">
        <v>8</v>
      </c>
      <c r="EN1508" s="1" t="s">
        <v>8</v>
      </c>
    </row>
    <row r="1509" spans="131:144">
      <c r="EA1509">
        <v>5</v>
      </c>
      <c r="EB1509" s="1" t="s">
        <v>312</v>
      </c>
      <c r="EC1509" s="1" t="s">
        <v>280</v>
      </c>
      <c r="ED1509" s="1" t="s">
        <v>223</v>
      </c>
      <c r="EE1509" s="1" t="s">
        <v>9</v>
      </c>
      <c r="EF1509" s="1" t="s">
        <v>1</v>
      </c>
      <c r="EG1509" s="1" t="s">
        <v>8</v>
      </c>
      <c r="EH1509" s="1" t="s">
        <v>8</v>
      </c>
      <c r="EI1509" s="1" t="s">
        <v>12</v>
      </c>
      <c r="EJ1509" s="1" t="s">
        <v>1</v>
      </c>
      <c r="EK1509" s="1" t="s">
        <v>9</v>
      </c>
      <c r="EL1509" s="1" t="s">
        <v>9</v>
      </c>
      <c r="EM1509" s="1" t="s">
        <v>8</v>
      </c>
      <c r="EN1509" s="1" t="s">
        <v>8</v>
      </c>
    </row>
    <row r="1510" spans="131:144">
      <c r="EA1510">
        <v>5</v>
      </c>
      <c r="EB1510" s="1" t="s">
        <v>312</v>
      </c>
      <c r="EC1510" s="1" t="s">
        <v>379</v>
      </c>
      <c r="ED1510" s="1" t="s">
        <v>223</v>
      </c>
      <c r="EE1510" s="1" t="s">
        <v>9</v>
      </c>
      <c r="EF1510" s="1" t="s">
        <v>1</v>
      </c>
      <c r="EG1510" s="1" t="s">
        <v>8</v>
      </c>
      <c r="EH1510" s="1" t="s">
        <v>8</v>
      </c>
      <c r="EI1510" s="1" t="s">
        <v>12</v>
      </c>
      <c r="EJ1510" s="1" t="s">
        <v>1</v>
      </c>
      <c r="EK1510" s="1" t="s">
        <v>9</v>
      </c>
      <c r="EL1510" s="1" t="s">
        <v>9</v>
      </c>
      <c r="EM1510" s="1" t="s">
        <v>8</v>
      </c>
      <c r="EN1510" s="1" t="s">
        <v>8</v>
      </c>
    </row>
    <row r="1511" spans="131:144">
      <c r="EA1511">
        <v>5</v>
      </c>
      <c r="EB1511" s="1" t="s">
        <v>312</v>
      </c>
      <c r="EC1511" s="1" t="s">
        <v>381</v>
      </c>
      <c r="ED1511" s="1" t="s">
        <v>223</v>
      </c>
      <c r="EE1511" s="1" t="s">
        <v>9</v>
      </c>
      <c r="EF1511" s="1" t="s">
        <v>1</v>
      </c>
      <c r="EG1511" s="1" t="s">
        <v>8</v>
      </c>
      <c r="EH1511" s="1" t="s">
        <v>8</v>
      </c>
      <c r="EI1511" s="1" t="s">
        <v>12</v>
      </c>
      <c r="EJ1511" s="1" t="s">
        <v>1</v>
      </c>
      <c r="EK1511" s="1" t="s">
        <v>9</v>
      </c>
      <c r="EL1511" s="1" t="s">
        <v>9</v>
      </c>
      <c r="EM1511" s="1" t="s">
        <v>8</v>
      </c>
      <c r="EN1511" s="1" t="s">
        <v>8</v>
      </c>
    </row>
    <row r="1512" spans="131:144">
      <c r="EA1512">
        <v>5</v>
      </c>
      <c r="EB1512" s="1" t="s">
        <v>312</v>
      </c>
      <c r="EC1512" s="1" t="s">
        <v>383</v>
      </c>
      <c r="ED1512" s="1" t="s">
        <v>223</v>
      </c>
      <c r="EE1512" s="1" t="s">
        <v>9</v>
      </c>
      <c r="EF1512" s="1" t="s">
        <v>1</v>
      </c>
      <c r="EG1512" s="1" t="s">
        <v>8</v>
      </c>
      <c r="EH1512" s="1" t="s">
        <v>8</v>
      </c>
      <c r="EI1512" s="1" t="s">
        <v>12</v>
      </c>
      <c r="EJ1512" s="1" t="s">
        <v>1</v>
      </c>
      <c r="EK1512" s="1" t="s">
        <v>9</v>
      </c>
      <c r="EL1512" s="1" t="s">
        <v>9</v>
      </c>
      <c r="EM1512" s="1" t="s">
        <v>8</v>
      </c>
      <c r="EN1512" s="1" t="s">
        <v>8</v>
      </c>
    </row>
    <row r="1513" spans="131:144">
      <c r="EA1513">
        <v>5</v>
      </c>
      <c r="EB1513" s="1" t="s">
        <v>312</v>
      </c>
      <c r="EC1513" s="1" t="s">
        <v>385</v>
      </c>
      <c r="ED1513" s="1" t="s">
        <v>223</v>
      </c>
      <c r="EE1513" s="1" t="s">
        <v>9</v>
      </c>
      <c r="EF1513" s="1" t="s">
        <v>1</v>
      </c>
      <c r="EG1513" s="1" t="s">
        <v>8</v>
      </c>
      <c r="EH1513" s="1" t="s">
        <v>8</v>
      </c>
      <c r="EI1513" s="1" t="s">
        <v>12</v>
      </c>
      <c r="EJ1513" s="1" t="s">
        <v>1</v>
      </c>
      <c r="EK1513" s="1" t="s">
        <v>9</v>
      </c>
      <c r="EL1513" s="1" t="s">
        <v>9</v>
      </c>
      <c r="EM1513" s="1" t="s">
        <v>8</v>
      </c>
      <c r="EN1513" s="1" t="s">
        <v>8</v>
      </c>
    </row>
    <row r="1514" spans="131:144">
      <c r="EA1514">
        <v>5</v>
      </c>
      <c r="EB1514" s="1" t="s">
        <v>313</v>
      </c>
      <c r="EC1514" s="1" t="s">
        <v>280</v>
      </c>
      <c r="ED1514" s="1" t="s">
        <v>8</v>
      </c>
      <c r="EE1514" s="1" t="s">
        <v>9</v>
      </c>
      <c r="EF1514" s="1" t="s">
        <v>8</v>
      </c>
      <c r="EG1514" s="1" t="s">
        <v>8</v>
      </c>
      <c r="EH1514" s="1" t="s">
        <v>8</v>
      </c>
      <c r="EI1514" s="1" t="s">
        <v>12</v>
      </c>
      <c r="EJ1514" s="1" t="s">
        <v>1</v>
      </c>
      <c r="EK1514" s="1" t="s">
        <v>9</v>
      </c>
      <c r="EL1514" s="1" t="s">
        <v>9</v>
      </c>
      <c r="EM1514" s="1" t="s">
        <v>8</v>
      </c>
      <c r="EN1514" s="1" t="s">
        <v>8</v>
      </c>
    </row>
    <row r="1515" spans="131:144">
      <c r="EA1515">
        <v>5</v>
      </c>
      <c r="EB1515" s="1" t="s">
        <v>313</v>
      </c>
      <c r="EC1515" s="1" t="s">
        <v>379</v>
      </c>
      <c r="ED1515" s="1" t="s">
        <v>8</v>
      </c>
      <c r="EE1515" s="1" t="s">
        <v>9</v>
      </c>
      <c r="EF1515" s="1" t="s">
        <v>8</v>
      </c>
      <c r="EG1515" s="1" t="s">
        <v>8</v>
      </c>
      <c r="EH1515" s="1" t="s">
        <v>8</v>
      </c>
      <c r="EI1515" s="1" t="s">
        <v>12</v>
      </c>
      <c r="EJ1515" s="1" t="s">
        <v>1</v>
      </c>
      <c r="EK1515" s="1" t="s">
        <v>9</v>
      </c>
      <c r="EL1515" s="1" t="s">
        <v>9</v>
      </c>
      <c r="EM1515" s="1" t="s">
        <v>8</v>
      </c>
      <c r="EN1515" s="1" t="s">
        <v>8</v>
      </c>
    </row>
    <row r="1516" spans="131:144">
      <c r="EA1516">
        <v>5</v>
      </c>
      <c r="EB1516" s="1" t="s">
        <v>313</v>
      </c>
      <c r="EC1516" s="1" t="s">
        <v>381</v>
      </c>
      <c r="ED1516" s="1" t="s">
        <v>8</v>
      </c>
      <c r="EE1516" s="1" t="s">
        <v>9</v>
      </c>
      <c r="EF1516" s="1" t="s">
        <v>8</v>
      </c>
      <c r="EG1516" s="1" t="s">
        <v>8</v>
      </c>
      <c r="EH1516" s="1" t="s">
        <v>8</v>
      </c>
      <c r="EI1516" s="1" t="s">
        <v>12</v>
      </c>
      <c r="EJ1516" s="1" t="s">
        <v>1</v>
      </c>
      <c r="EK1516" s="1" t="s">
        <v>9</v>
      </c>
      <c r="EL1516" s="1" t="s">
        <v>9</v>
      </c>
      <c r="EM1516" s="1" t="s">
        <v>8</v>
      </c>
      <c r="EN1516" s="1" t="s">
        <v>8</v>
      </c>
    </row>
    <row r="1517" spans="131:144">
      <c r="EA1517">
        <v>5</v>
      </c>
      <c r="EB1517" s="1" t="s">
        <v>313</v>
      </c>
      <c r="EC1517" s="1" t="s">
        <v>383</v>
      </c>
      <c r="ED1517" s="1" t="s">
        <v>8</v>
      </c>
      <c r="EE1517" s="1" t="s">
        <v>9</v>
      </c>
      <c r="EF1517" s="1" t="s">
        <v>8</v>
      </c>
      <c r="EG1517" s="1" t="s">
        <v>8</v>
      </c>
      <c r="EH1517" s="1" t="s">
        <v>8</v>
      </c>
      <c r="EI1517" s="1" t="s">
        <v>12</v>
      </c>
      <c r="EJ1517" s="1" t="s">
        <v>1</v>
      </c>
      <c r="EK1517" s="1" t="s">
        <v>9</v>
      </c>
      <c r="EL1517" s="1" t="s">
        <v>9</v>
      </c>
      <c r="EM1517" s="1" t="s">
        <v>8</v>
      </c>
      <c r="EN1517" s="1" t="s">
        <v>8</v>
      </c>
    </row>
    <row r="1518" spans="131:144">
      <c r="EA1518">
        <v>5</v>
      </c>
      <c r="EB1518" s="1" t="s">
        <v>313</v>
      </c>
      <c r="EC1518" s="1" t="s">
        <v>385</v>
      </c>
      <c r="ED1518" s="1" t="s">
        <v>8</v>
      </c>
      <c r="EE1518" s="1" t="s">
        <v>9</v>
      </c>
      <c r="EF1518" s="1" t="s">
        <v>8</v>
      </c>
      <c r="EG1518" s="1" t="s">
        <v>8</v>
      </c>
      <c r="EH1518" s="1" t="s">
        <v>8</v>
      </c>
      <c r="EI1518" s="1" t="s">
        <v>12</v>
      </c>
      <c r="EJ1518" s="1" t="s">
        <v>1</v>
      </c>
      <c r="EK1518" s="1" t="s">
        <v>9</v>
      </c>
      <c r="EL1518" s="1" t="s">
        <v>9</v>
      </c>
      <c r="EM1518" s="1" t="s">
        <v>8</v>
      </c>
      <c r="EN1518" s="1" t="s">
        <v>8</v>
      </c>
    </row>
    <row r="1519" spans="131:144">
      <c r="EA1519">
        <v>5</v>
      </c>
      <c r="EB1519" s="1" t="s">
        <v>314</v>
      </c>
      <c r="EC1519" s="1" t="s">
        <v>280</v>
      </c>
      <c r="ED1519" s="1" t="s">
        <v>223</v>
      </c>
      <c r="EE1519" s="1" t="s">
        <v>9</v>
      </c>
      <c r="EF1519" s="1" t="s">
        <v>8</v>
      </c>
      <c r="EG1519" s="1" t="s">
        <v>8</v>
      </c>
      <c r="EH1519" s="1" t="s">
        <v>8</v>
      </c>
      <c r="EI1519" s="1" t="s">
        <v>12</v>
      </c>
      <c r="EJ1519" s="1" t="s">
        <v>1</v>
      </c>
      <c r="EK1519" s="1" t="s">
        <v>9</v>
      </c>
      <c r="EL1519" s="1" t="s">
        <v>9</v>
      </c>
      <c r="EM1519" s="1" t="s">
        <v>8</v>
      </c>
      <c r="EN1519" s="1" t="s">
        <v>8</v>
      </c>
    </row>
    <row r="1520" spans="131:144">
      <c r="EA1520">
        <v>5</v>
      </c>
      <c r="EB1520" s="1" t="s">
        <v>314</v>
      </c>
      <c r="EC1520" s="1" t="s">
        <v>379</v>
      </c>
      <c r="ED1520" s="1" t="s">
        <v>223</v>
      </c>
      <c r="EE1520" s="1" t="s">
        <v>9</v>
      </c>
      <c r="EF1520" s="1" t="s">
        <v>8</v>
      </c>
      <c r="EG1520" s="1" t="s">
        <v>8</v>
      </c>
      <c r="EH1520" s="1" t="s">
        <v>8</v>
      </c>
      <c r="EI1520" s="1" t="s">
        <v>12</v>
      </c>
      <c r="EJ1520" s="1" t="s">
        <v>1</v>
      </c>
      <c r="EK1520" s="1" t="s">
        <v>9</v>
      </c>
      <c r="EL1520" s="1" t="s">
        <v>9</v>
      </c>
      <c r="EM1520" s="1" t="s">
        <v>8</v>
      </c>
      <c r="EN1520" s="1" t="s">
        <v>8</v>
      </c>
    </row>
    <row r="1521" spans="131:144">
      <c r="EA1521">
        <v>5</v>
      </c>
      <c r="EB1521" s="1" t="s">
        <v>314</v>
      </c>
      <c r="EC1521" s="1" t="s">
        <v>381</v>
      </c>
      <c r="ED1521" s="1" t="s">
        <v>223</v>
      </c>
      <c r="EE1521" s="1" t="s">
        <v>9</v>
      </c>
      <c r="EF1521" s="1" t="s">
        <v>8</v>
      </c>
      <c r="EG1521" s="1" t="s">
        <v>8</v>
      </c>
      <c r="EH1521" s="1" t="s">
        <v>8</v>
      </c>
      <c r="EI1521" s="1" t="s">
        <v>12</v>
      </c>
      <c r="EJ1521" s="1" t="s">
        <v>1</v>
      </c>
      <c r="EK1521" s="1" t="s">
        <v>9</v>
      </c>
      <c r="EL1521" s="1" t="s">
        <v>9</v>
      </c>
      <c r="EM1521" s="1" t="s">
        <v>8</v>
      </c>
      <c r="EN1521" s="1" t="s">
        <v>8</v>
      </c>
    </row>
    <row r="1522" spans="131:144">
      <c r="EA1522">
        <v>5</v>
      </c>
      <c r="EB1522" s="1" t="s">
        <v>314</v>
      </c>
      <c r="EC1522" s="1" t="s">
        <v>383</v>
      </c>
      <c r="ED1522" s="1" t="s">
        <v>223</v>
      </c>
      <c r="EE1522" s="1" t="s">
        <v>9</v>
      </c>
      <c r="EF1522" s="1" t="s">
        <v>8</v>
      </c>
      <c r="EG1522" s="1" t="s">
        <v>8</v>
      </c>
      <c r="EH1522" s="1" t="s">
        <v>8</v>
      </c>
      <c r="EI1522" s="1" t="s">
        <v>12</v>
      </c>
      <c r="EJ1522" s="1" t="s">
        <v>1</v>
      </c>
      <c r="EK1522" s="1" t="s">
        <v>9</v>
      </c>
      <c r="EL1522" s="1" t="s">
        <v>9</v>
      </c>
      <c r="EM1522" s="1" t="s">
        <v>8</v>
      </c>
      <c r="EN1522" s="1" t="s">
        <v>8</v>
      </c>
    </row>
    <row r="1523" spans="131:144">
      <c r="EA1523">
        <v>5</v>
      </c>
      <c r="EB1523" s="1" t="s">
        <v>314</v>
      </c>
      <c r="EC1523" s="1" t="s">
        <v>385</v>
      </c>
      <c r="ED1523" s="1" t="s">
        <v>223</v>
      </c>
      <c r="EE1523" s="1" t="s">
        <v>9</v>
      </c>
      <c r="EF1523" s="1" t="s">
        <v>8</v>
      </c>
      <c r="EG1523" s="1" t="s">
        <v>8</v>
      </c>
      <c r="EH1523" s="1" t="s">
        <v>8</v>
      </c>
      <c r="EI1523" s="1" t="s">
        <v>12</v>
      </c>
      <c r="EJ1523" s="1" t="s">
        <v>1</v>
      </c>
      <c r="EK1523" s="1" t="s">
        <v>9</v>
      </c>
      <c r="EL1523" s="1" t="s">
        <v>9</v>
      </c>
      <c r="EM1523" s="1" t="s">
        <v>8</v>
      </c>
      <c r="EN1523" s="1" t="s">
        <v>8</v>
      </c>
    </row>
    <row r="1524" spans="131:144">
      <c r="EA1524">
        <v>5</v>
      </c>
      <c r="EB1524" s="1" t="s">
        <v>315</v>
      </c>
      <c r="EC1524" s="1" t="s">
        <v>280</v>
      </c>
      <c r="ED1524" s="1" t="s">
        <v>223</v>
      </c>
      <c r="EE1524" s="1" t="s">
        <v>9</v>
      </c>
      <c r="EF1524" s="1" t="s">
        <v>8</v>
      </c>
      <c r="EG1524" s="1" t="s">
        <v>8</v>
      </c>
      <c r="EH1524" s="1" t="s">
        <v>8</v>
      </c>
      <c r="EI1524" s="1" t="s">
        <v>12</v>
      </c>
      <c r="EJ1524" s="1" t="s">
        <v>1</v>
      </c>
      <c r="EK1524" s="1" t="s">
        <v>9</v>
      </c>
      <c r="EL1524" s="1" t="s">
        <v>9</v>
      </c>
      <c r="EM1524" s="1" t="s">
        <v>8</v>
      </c>
      <c r="EN1524" s="1" t="s">
        <v>8</v>
      </c>
    </row>
    <row r="1525" spans="131:144">
      <c r="EA1525">
        <v>5</v>
      </c>
      <c r="EB1525" s="1" t="s">
        <v>315</v>
      </c>
      <c r="EC1525" s="1" t="s">
        <v>379</v>
      </c>
      <c r="ED1525" s="1" t="s">
        <v>223</v>
      </c>
      <c r="EE1525" s="1" t="s">
        <v>9</v>
      </c>
      <c r="EF1525" s="1" t="s">
        <v>8</v>
      </c>
      <c r="EG1525" s="1" t="s">
        <v>8</v>
      </c>
      <c r="EH1525" s="1" t="s">
        <v>8</v>
      </c>
      <c r="EI1525" s="1" t="s">
        <v>12</v>
      </c>
      <c r="EJ1525" s="1" t="s">
        <v>1</v>
      </c>
      <c r="EK1525" s="1" t="s">
        <v>9</v>
      </c>
      <c r="EL1525" s="1" t="s">
        <v>9</v>
      </c>
      <c r="EM1525" s="1" t="s">
        <v>8</v>
      </c>
      <c r="EN1525" s="1" t="s">
        <v>8</v>
      </c>
    </row>
    <row r="1526" spans="131:144">
      <c r="EA1526">
        <v>5</v>
      </c>
      <c r="EB1526" s="1" t="s">
        <v>315</v>
      </c>
      <c r="EC1526" s="1" t="s">
        <v>381</v>
      </c>
      <c r="ED1526" s="1" t="s">
        <v>223</v>
      </c>
      <c r="EE1526" s="1" t="s">
        <v>9</v>
      </c>
      <c r="EF1526" s="1" t="s">
        <v>8</v>
      </c>
      <c r="EG1526" s="1" t="s">
        <v>8</v>
      </c>
      <c r="EH1526" s="1" t="s">
        <v>8</v>
      </c>
      <c r="EI1526" s="1" t="s">
        <v>12</v>
      </c>
      <c r="EJ1526" s="1" t="s">
        <v>1</v>
      </c>
      <c r="EK1526" s="1" t="s">
        <v>9</v>
      </c>
      <c r="EL1526" s="1" t="s">
        <v>9</v>
      </c>
      <c r="EM1526" s="1" t="s">
        <v>8</v>
      </c>
      <c r="EN1526" s="1" t="s">
        <v>8</v>
      </c>
    </row>
    <row r="1527" spans="131:144">
      <c r="EA1527">
        <v>5</v>
      </c>
      <c r="EB1527" s="1" t="s">
        <v>315</v>
      </c>
      <c r="EC1527" s="1" t="s">
        <v>383</v>
      </c>
      <c r="ED1527" s="1" t="s">
        <v>223</v>
      </c>
      <c r="EE1527" s="1" t="s">
        <v>9</v>
      </c>
      <c r="EF1527" s="1" t="s">
        <v>8</v>
      </c>
      <c r="EG1527" s="1" t="s">
        <v>8</v>
      </c>
      <c r="EH1527" s="1" t="s">
        <v>8</v>
      </c>
      <c r="EI1527" s="1" t="s">
        <v>12</v>
      </c>
      <c r="EJ1527" s="1" t="s">
        <v>1</v>
      </c>
      <c r="EK1527" s="1" t="s">
        <v>9</v>
      </c>
      <c r="EL1527" s="1" t="s">
        <v>9</v>
      </c>
      <c r="EM1527" s="1" t="s">
        <v>8</v>
      </c>
      <c r="EN1527" s="1" t="s">
        <v>8</v>
      </c>
    </row>
    <row r="1528" spans="131:144">
      <c r="EA1528">
        <v>5</v>
      </c>
      <c r="EB1528" s="1" t="s">
        <v>315</v>
      </c>
      <c r="EC1528" s="1" t="s">
        <v>385</v>
      </c>
      <c r="ED1528" s="1" t="s">
        <v>223</v>
      </c>
      <c r="EE1528" s="1" t="s">
        <v>9</v>
      </c>
      <c r="EF1528" s="1" t="s">
        <v>8</v>
      </c>
      <c r="EG1528" s="1" t="s">
        <v>8</v>
      </c>
      <c r="EH1528" s="1" t="s">
        <v>8</v>
      </c>
      <c r="EI1528" s="1" t="s">
        <v>12</v>
      </c>
      <c r="EJ1528" s="1" t="s">
        <v>1</v>
      </c>
      <c r="EK1528" s="1" t="s">
        <v>9</v>
      </c>
      <c r="EL1528" s="1" t="s">
        <v>9</v>
      </c>
      <c r="EM1528" s="1" t="s">
        <v>8</v>
      </c>
      <c r="EN1528" s="1" t="s">
        <v>8</v>
      </c>
    </row>
    <row r="1529" spans="131:144">
      <c r="EA1529">
        <v>5</v>
      </c>
      <c r="EB1529" s="1" t="s">
        <v>316</v>
      </c>
      <c r="EC1529" s="1" t="s">
        <v>280</v>
      </c>
      <c r="ED1529" s="1" t="s">
        <v>223</v>
      </c>
      <c r="EE1529" s="1" t="s">
        <v>9</v>
      </c>
      <c r="EF1529" s="1" t="s">
        <v>8</v>
      </c>
      <c r="EG1529" s="1" t="s">
        <v>8</v>
      </c>
      <c r="EH1529" s="1" t="s">
        <v>8</v>
      </c>
      <c r="EI1529" s="1" t="s">
        <v>12</v>
      </c>
      <c r="EJ1529" s="1" t="s">
        <v>1</v>
      </c>
      <c r="EK1529" s="1" t="s">
        <v>9</v>
      </c>
      <c r="EL1529" s="1" t="s">
        <v>9</v>
      </c>
      <c r="EM1529" s="1" t="s">
        <v>8</v>
      </c>
      <c r="EN1529" s="1" t="s">
        <v>8</v>
      </c>
    </row>
    <row r="1530" spans="131:144">
      <c r="EA1530">
        <v>5</v>
      </c>
      <c r="EB1530" s="1" t="s">
        <v>316</v>
      </c>
      <c r="EC1530" s="1" t="s">
        <v>379</v>
      </c>
      <c r="ED1530" s="1" t="s">
        <v>223</v>
      </c>
      <c r="EE1530" s="1" t="s">
        <v>9</v>
      </c>
      <c r="EF1530" s="1" t="s">
        <v>8</v>
      </c>
      <c r="EG1530" s="1" t="s">
        <v>8</v>
      </c>
      <c r="EH1530" s="1" t="s">
        <v>8</v>
      </c>
      <c r="EI1530" s="1" t="s">
        <v>12</v>
      </c>
      <c r="EJ1530" s="1" t="s">
        <v>1</v>
      </c>
      <c r="EK1530" s="1" t="s">
        <v>9</v>
      </c>
      <c r="EL1530" s="1" t="s">
        <v>9</v>
      </c>
      <c r="EM1530" s="1" t="s">
        <v>8</v>
      </c>
      <c r="EN1530" s="1" t="s">
        <v>8</v>
      </c>
    </row>
    <row r="1531" spans="131:144">
      <c r="EA1531">
        <v>5</v>
      </c>
      <c r="EB1531" s="1" t="s">
        <v>316</v>
      </c>
      <c r="EC1531" s="1" t="s">
        <v>381</v>
      </c>
      <c r="ED1531" s="1" t="s">
        <v>223</v>
      </c>
      <c r="EE1531" s="1" t="s">
        <v>9</v>
      </c>
      <c r="EF1531" s="1" t="s">
        <v>8</v>
      </c>
      <c r="EG1531" s="1" t="s">
        <v>8</v>
      </c>
      <c r="EH1531" s="1" t="s">
        <v>8</v>
      </c>
      <c r="EI1531" s="1" t="s">
        <v>12</v>
      </c>
      <c r="EJ1531" s="1" t="s">
        <v>1</v>
      </c>
      <c r="EK1531" s="1" t="s">
        <v>9</v>
      </c>
      <c r="EL1531" s="1" t="s">
        <v>9</v>
      </c>
      <c r="EM1531" s="1" t="s">
        <v>8</v>
      </c>
      <c r="EN1531" s="1" t="s">
        <v>8</v>
      </c>
    </row>
    <row r="1532" spans="131:144">
      <c r="EA1532">
        <v>5</v>
      </c>
      <c r="EB1532" s="1" t="s">
        <v>316</v>
      </c>
      <c r="EC1532" s="1" t="s">
        <v>383</v>
      </c>
      <c r="ED1532" s="1" t="s">
        <v>223</v>
      </c>
      <c r="EE1532" s="1" t="s">
        <v>9</v>
      </c>
      <c r="EF1532" s="1" t="s">
        <v>8</v>
      </c>
      <c r="EG1532" s="1" t="s">
        <v>8</v>
      </c>
      <c r="EH1532" s="1" t="s">
        <v>8</v>
      </c>
      <c r="EI1532" s="1" t="s">
        <v>12</v>
      </c>
      <c r="EJ1532" s="1" t="s">
        <v>1</v>
      </c>
      <c r="EK1532" s="1" t="s">
        <v>9</v>
      </c>
      <c r="EL1532" s="1" t="s">
        <v>9</v>
      </c>
      <c r="EM1532" s="1" t="s">
        <v>8</v>
      </c>
      <c r="EN1532" s="1" t="s">
        <v>8</v>
      </c>
    </row>
    <row r="1533" spans="131:144">
      <c r="EA1533">
        <v>5</v>
      </c>
      <c r="EB1533" s="1" t="s">
        <v>316</v>
      </c>
      <c r="EC1533" s="1" t="s">
        <v>385</v>
      </c>
      <c r="ED1533" s="1" t="s">
        <v>223</v>
      </c>
      <c r="EE1533" s="1" t="s">
        <v>9</v>
      </c>
      <c r="EF1533" s="1" t="s">
        <v>8</v>
      </c>
      <c r="EG1533" s="1" t="s">
        <v>8</v>
      </c>
      <c r="EH1533" s="1" t="s">
        <v>8</v>
      </c>
      <c r="EI1533" s="1" t="s">
        <v>12</v>
      </c>
      <c r="EJ1533" s="1" t="s">
        <v>1</v>
      </c>
      <c r="EK1533" s="1" t="s">
        <v>9</v>
      </c>
      <c r="EL1533" s="1" t="s">
        <v>9</v>
      </c>
      <c r="EM1533" s="1" t="s">
        <v>8</v>
      </c>
      <c r="EN1533" s="1" t="s">
        <v>8</v>
      </c>
    </row>
    <row r="1534" spans="131:144">
      <c r="EA1534">
        <v>5</v>
      </c>
      <c r="EB1534" s="1" t="s">
        <v>317</v>
      </c>
      <c r="EC1534" s="1" t="s">
        <v>280</v>
      </c>
      <c r="ED1534" s="1" t="s">
        <v>223</v>
      </c>
      <c r="EE1534" s="1" t="s">
        <v>9</v>
      </c>
      <c r="EF1534" s="1" t="s">
        <v>8</v>
      </c>
      <c r="EG1534" s="1" t="s">
        <v>8</v>
      </c>
      <c r="EH1534" s="1" t="s">
        <v>8</v>
      </c>
      <c r="EI1534" s="1" t="s">
        <v>12</v>
      </c>
      <c r="EJ1534" s="1" t="s">
        <v>1</v>
      </c>
      <c r="EK1534" s="1" t="s">
        <v>9</v>
      </c>
      <c r="EL1534" s="1" t="s">
        <v>9</v>
      </c>
      <c r="EM1534" s="1" t="s">
        <v>8</v>
      </c>
      <c r="EN1534" s="1" t="s">
        <v>8</v>
      </c>
    </row>
    <row r="1535" spans="131:144">
      <c r="EA1535">
        <v>5</v>
      </c>
      <c r="EB1535" s="1" t="s">
        <v>317</v>
      </c>
      <c r="EC1535" s="1" t="s">
        <v>379</v>
      </c>
      <c r="ED1535" s="1" t="s">
        <v>223</v>
      </c>
      <c r="EE1535" s="1" t="s">
        <v>9</v>
      </c>
      <c r="EF1535" s="1" t="s">
        <v>8</v>
      </c>
      <c r="EG1535" s="1" t="s">
        <v>8</v>
      </c>
      <c r="EH1535" s="1" t="s">
        <v>8</v>
      </c>
      <c r="EI1535" s="1" t="s">
        <v>12</v>
      </c>
      <c r="EJ1535" s="1" t="s">
        <v>1</v>
      </c>
      <c r="EK1535" s="1" t="s">
        <v>9</v>
      </c>
      <c r="EL1535" s="1" t="s">
        <v>9</v>
      </c>
      <c r="EM1535" s="1" t="s">
        <v>8</v>
      </c>
      <c r="EN1535" s="1" t="s">
        <v>8</v>
      </c>
    </row>
    <row r="1536" spans="131:144">
      <c r="EA1536">
        <v>5</v>
      </c>
      <c r="EB1536" s="1" t="s">
        <v>317</v>
      </c>
      <c r="EC1536" s="1" t="s">
        <v>381</v>
      </c>
      <c r="ED1536" s="1" t="s">
        <v>223</v>
      </c>
      <c r="EE1536" s="1" t="s">
        <v>9</v>
      </c>
      <c r="EF1536" s="1" t="s">
        <v>8</v>
      </c>
      <c r="EG1536" s="1" t="s">
        <v>8</v>
      </c>
      <c r="EH1536" s="1" t="s">
        <v>8</v>
      </c>
      <c r="EI1536" s="1" t="s">
        <v>12</v>
      </c>
      <c r="EJ1536" s="1" t="s">
        <v>1</v>
      </c>
      <c r="EK1536" s="1" t="s">
        <v>9</v>
      </c>
      <c r="EL1536" s="1" t="s">
        <v>9</v>
      </c>
      <c r="EM1536" s="1" t="s">
        <v>8</v>
      </c>
      <c r="EN1536" s="1" t="s">
        <v>8</v>
      </c>
    </row>
    <row r="1537" spans="131:144">
      <c r="EA1537">
        <v>5</v>
      </c>
      <c r="EB1537" s="1" t="s">
        <v>317</v>
      </c>
      <c r="EC1537" s="1" t="s">
        <v>383</v>
      </c>
      <c r="ED1537" s="1" t="s">
        <v>223</v>
      </c>
      <c r="EE1537" s="1" t="s">
        <v>9</v>
      </c>
      <c r="EF1537" s="1" t="s">
        <v>8</v>
      </c>
      <c r="EG1537" s="1" t="s">
        <v>8</v>
      </c>
      <c r="EH1537" s="1" t="s">
        <v>8</v>
      </c>
      <c r="EI1537" s="1" t="s">
        <v>12</v>
      </c>
      <c r="EJ1537" s="1" t="s">
        <v>1</v>
      </c>
      <c r="EK1537" s="1" t="s">
        <v>9</v>
      </c>
      <c r="EL1537" s="1" t="s">
        <v>9</v>
      </c>
      <c r="EM1537" s="1" t="s">
        <v>8</v>
      </c>
      <c r="EN1537" s="1" t="s">
        <v>8</v>
      </c>
    </row>
    <row r="1538" spans="131:144">
      <c r="EA1538">
        <v>5</v>
      </c>
      <c r="EB1538" s="1" t="s">
        <v>317</v>
      </c>
      <c r="EC1538" s="1" t="s">
        <v>385</v>
      </c>
      <c r="ED1538" s="1" t="s">
        <v>223</v>
      </c>
      <c r="EE1538" s="1" t="s">
        <v>9</v>
      </c>
      <c r="EF1538" s="1" t="s">
        <v>8</v>
      </c>
      <c r="EG1538" s="1" t="s">
        <v>8</v>
      </c>
      <c r="EH1538" s="1" t="s">
        <v>8</v>
      </c>
      <c r="EI1538" s="1" t="s">
        <v>12</v>
      </c>
      <c r="EJ1538" s="1" t="s">
        <v>1</v>
      </c>
      <c r="EK1538" s="1" t="s">
        <v>9</v>
      </c>
      <c r="EL1538" s="1" t="s">
        <v>9</v>
      </c>
      <c r="EM1538" s="1" t="s">
        <v>8</v>
      </c>
      <c r="EN1538" s="1" t="s">
        <v>8</v>
      </c>
    </row>
    <row r="1539" spans="131:144">
      <c r="EA1539">
        <v>5</v>
      </c>
      <c r="EB1539" s="1" t="s">
        <v>318</v>
      </c>
      <c r="EC1539" s="1" t="s">
        <v>280</v>
      </c>
      <c r="ED1539" s="1" t="s">
        <v>223</v>
      </c>
      <c r="EE1539" s="1" t="s">
        <v>9</v>
      </c>
      <c r="EF1539" s="1" t="s">
        <v>8</v>
      </c>
      <c r="EG1539" s="1" t="s">
        <v>8</v>
      </c>
      <c r="EH1539" s="1" t="s">
        <v>8</v>
      </c>
      <c r="EI1539" s="1" t="s">
        <v>12</v>
      </c>
      <c r="EJ1539" s="1" t="s">
        <v>1</v>
      </c>
      <c r="EK1539" s="1" t="s">
        <v>9</v>
      </c>
      <c r="EL1539" s="1" t="s">
        <v>9</v>
      </c>
      <c r="EM1539" s="1" t="s">
        <v>8</v>
      </c>
      <c r="EN1539" s="1" t="s">
        <v>8</v>
      </c>
    </row>
    <row r="1540" spans="131:144">
      <c r="EA1540">
        <v>5</v>
      </c>
      <c r="EB1540" s="1" t="s">
        <v>318</v>
      </c>
      <c r="EC1540" s="1" t="s">
        <v>379</v>
      </c>
      <c r="ED1540" s="1" t="s">
        <v>223</v>
      </c>
      <c r="EE1540" s="1" t="s">
        <v>9</v>
      </c>
      <c r="EF1540" s="1" t="s">
        <v>8</v>
      </c>
      <c r="EG1540" s="1" t="s">
        <v>8</v>
      </c>
      <c r="EH1540" s="1" t="s">
        <v>8</v>
      </c>
      <c r="EI1540" s="1" t="s">
        <v>12</v>
      </c>
      <c r="EJ1540" s="1" t="s">
        <v>1</v>
      </c>
      <c r="EK1540" s="1" t="s">
        <v>9</v>
      </c>
      <c r="EL1540" s="1" t="s">
        <v>9</v>
      </c>
      <c r="EM1540" s="1" t="s">
        <v>8</v>
      </c>
      <c r="EN1540" s="1" t="s">
        <v>8</v>
      </c>
    </row>
    <row r="1541" spans="131:144">
      <c r="EA1541">
        <v>5</v>
      </c>
      <c r="EB1541" s="1" t="s">
        <v>318</v>
      </c>
      <c r="EC1541" s="1" t="s">
        <v>381</v>
      </c>
      <c r="ED1541" s="1" t="s">
        <v>223</v>
      </c>
      <c r="EE1541" s="1" t="s">
        <v>9</v>
      </c>
      <c r="EF1541" s="1" t="s">
        <v>8</v>
      </c>
      <c r="EG1541" s="1" t="s">
        <v>8</v>
      </c>
      <c r="EH1541" s="1" t="s">
        <v>8</v>
      </c>
      <c r="EI1541" s="1" t="s">
        <v>12</v>
      </c>
      <c r="EJ1541" s="1" t="s">
        <v>1</v>
      </c>
      <c r="EK1541" s="1" t="s">
        <v>9</v>
      </c>
      <c r="EL1541" s="1" t="s">
        <v>9</v>
      </c>
      <c r="EM1541" s="1" t="s">
        <v>8</v>
      </c>
      <c r="EN1541" s="1" t="s">
        <v>8</v>
      </c>
    </row>
    <row r="1542" spans="131:144">
      <c r="EA1542">
        <v>5</v>
      </c>
      <c r="EB1542" s="1" t="s">
        <v>318</v>
      </c>
      <c r="EC1542" s="1" t="s">
        <v>383</v>
      </c>
      <c r="ED1542" s="1" t="s">
        <v>223</v>
      </c>
      <c r="EE1542" s="1" t="s">
        <v>9</v>
      </c>
      <c r="EF1542" s="1" t="s">
        <v>8</v>
      </c>
      <c r="EG1542" s="1" t="s">
        <v>8</v>
      </c>
      <c r="EH1542" s="1" t="s">
        <v>8</v>
      </c>
      <c r="EI1542" s="1" t="s">
        <v>12</v>
      </c>
      <c r="EJ1542" s="1" t="s">
        <v>1</v>
      </c>
      <c r="EK1542" s="1" t="s">
        <v>9</v>
      </c>
      <c r="EL1542" s="1" t="s">
        <v>9</v>
      </c>
      <c r="EM1542" s="1" t="s">
        <v>8</v>
      </c>
      <c r="EN1542" s="1" t="s">
        <v>8</v>
      </c>
    </row>
    <row r="1543" spans="131:144">
      <c r="EA1543">
        <v>5</v>
      </c>
      <c r="EB1543" s="1" t="s">
        <v>318</v>
      </c>
      <c r="EC1543" s="1" t="s">
        <v>385</v>
      </c>
      <c r="ED1543" s="1" t="s">
        <v>223</v>
      </c>
      <c r="EE1543" s="1" t="s">
        <v>9</v>
      </c>
      <c r="EF1543" s="1" t="s">
        <v>8</v>
      </c>
      <c r="EG1543" s="1" t="s">
        <v>8</v>
      </c>
      <c r="EH1543" s="1" t="s">
        <v>8</v>
      </c>
      <c r="EI1543" s="1" t="s">
        <v>12</v>
      </c>
      <c r="EJ1543" s="1" t="s">
        <v>1</v>
      </c>
      <c r="EK1543" s="1" t="s">
        <v>9</v>
      </c>
      <c r="EL1543" s="1" t="s">
        <v>9</v>
      </c>
      <c r="EM1543" s="1" t="s">
        <v>8</v>
      </c>
      <c r="EN1543" s="1" t="s">
        <v>8</v>
      </c>
    </row>
    <row r="1544" spans="131:144">
      <c r="EA1544">
        <v>5</v>
      </c>
      <c r="EB1544" s="1" t="s">
        <v>319</v>
      </c>
      <c r="EC1544" s="1" t="s">
        <v>280</v>
      </c>
      <c r="ED1544" s="1" t="s">
        <v>223</v>
      </c>
      <c r="EE1544" s="1" t="s">
        <v>9</v>
      </c>
      <c r="EF1544" s="1" t="s">
        <v>8</v>
      </c>
      <c r="EG1544" s="1" t="s">
        <v>8</v>
      </c>
      <c r="EH1544" s="1" t="s">
        <v>8</v>
      </c>
      <c r="EI1544" s="1" t="s">
        <v>12</v>
      </c>
      <c r="EJ1544" s="1" t="s">
        <v>1</v>
      </c>
      <c r="EK1544" s="1" t="s">
        <v>9</v>
      </c>
      <c r="EL1544" s="1" t="s">
        <v>9</v>
      </c>
      <c r="EM1544" s="1" t="s">
        <v>8</v>
      </c>
      <c r="EN1544" s="1" t="s">
        <v>8</v>
      </c>
    </row>
    <row r="1545" spans="131:144">
      <c r="EA1545">
        <v>5</v>
      </c>
      <c r="EB1545" s="1" t="s">
        <v>319</v>
      </c>
      <c r="EC1545" s="1" t="s">
        <v>379</v>
      </c>
      <c r="ED1545" s="1" t="s">
        <v>223</v>
      </c>
      <c r="EE1545" s="1" t="s">
        <v>9</v>
      </c>
      <c r="EF1545" s="1" t="s">
        <v>8</v>
      </c>
      <c r="EG1545" s="1" t="s">
        <v>8</v>
      </c>
      <c r="EH1545" s="1" t="s">
        <v>8</v>
      </c>
      <c r="EI1545" s="1" t="s">
        <v>12</v>
      </c>
      <c r="EJ1545" s="1" t="s">
        <v>1</v>
      </c>
      <c r="EK1545" s="1" t="s">
        <v>9</v>
      </c>
      <c r="EL1545" s="1" t="s">
        <v>9</v>
      </c>
      <c r="EM1545" s="1" t="s">
        <v>8</v>
      </c>
      <c r="EN1545" s="1" t="s">
        <v>8</v>
      </c>
    </row>
    <row r="1546" spans="131:144">
      <c r="EA1546">
        <v>5</v>
      </c>
      <c r="EB1546" s="1" t="s">
        <v>319</v>
      </c>
      <c r="EC1546" s="1" t="s">
        <v>381</v>
      </c>
      <c r="ED1546" s="1" t="s">
        <v>223</v>
      </c>
      <c r="EE1546" s="1" t="s">
        <v>9</v>
      </c>
      <c r="EF1546" s="1" t="s">
        <v>8</v>
      </c>
      <c r="EG1546" s="1" t="s">
        <v>8</v>
      </c>
      <c r="EH1546" s="1" t="s">
        <v>8</v>
      </c>
      <c r="EI1546" s="1" t="s">
        <v>12</v>
      </c>
      <c r="EJ1546" s="1" t="s">
        <v>1</v>
      </c>
      <c r="EK1546" s="1" t="s">
        <v>9</v>
      </c>
      <c r="EL1546" s="1" t="s">
        <v>9</v>
      </c>
      <c r="EM1546" s="1" t="s">
        <v>8</v>
      </c>
      <c r="EN1546" s="1" t="s">
        <v>8</v>
      </c>
    </row>
    <row r="1547" spans="131:144">
      <c r="EA1547">
        <v>5</v>
      </c>
      <c r="EB1547" s="1" t="s">
        <v>319</v>
      </c>
      <c r="EC1547" s="1" t="s">
        <v>383</v>
      </c>
      <c r="ED1547" s="1" t="s">
        <v>223</v>
      </c>
      <c r="EE1547" s="1" t="s">
        <v>9</v>
      </c>
      <c r="EF1547" s="1" t="s">
        <v>8</v>
      </c>
      <c r="EG1547" s="1" t="s">
        <v>8</v>
      </c>
      <c r="EH1547" s="1" t="s">
        <v>8</v>
      </c>
      <c r="EI1547" s="1" t="s">
        <v>12</v>
      </c>
      <c r="EJ1547" s="1" t="s">
        <v>1</v>
      </c>
      <c r="EK1547" s="1" t="s">
        <v>9</v>
      </c>
      <c r="EL1547" s="1" t="s">
        <v>9</v>
      </c>
      <c r="EM1547" s="1" t="s">
        <v>8</v>
      </c>
      <c r="EN1547" s="1" t="s">
        <v>8</v>
      </c>
    </row>
    <row r="1548" spans="131:144">
      <c r="EA1548">
        <v>5</v>
      </c>
      <c r="EB1548" s="1" t="s">
        <v>319</v>
      </c>
      <c r="EC1548" s="1" t="s">
        <v>385</v>
      </c>
      <c r="ED1548" s="1" t="s">
        <v>223</v>
      </c>
      <c r="EE1548" s="1" t="s">
        <v>9</v>
      </c>
      <c r="EF1548" s="1" t="s">
        <v>8</v>
      </c>
      <c r="EG1548" s="1" t="s">
        <v>8</v>
      </c>
      <c r="EH1548" s="1" t="s">
        <v>8</v>
      </c>
      <c r="EI1548" s="1" t="s">
        <v>12</v>
      </c>
      <c r="EJ1548" s="1" t="s">
        <v>1</v>
      </c>
      <c r="EK1548" s="1" t="s">
        <v>9</v>
      </c>
      <c r="EL1548" s="1" t="s">
        <v>9</v>
      </c>
      <c r="EM1548" s="1" t="s">
        <v>8</v>
      </c>
      <c r="EN1548" s="1" t="s">
        <v>8</v>
      </c>
    </row>
    <row r="1549" spans="131:144">
      <c r="EA1549">
        <v>5</v>
      </c>
      <c r="EB1549" s="1" t="s">
        <v>320</v>
      </c>
      <c r="EC1549" s="1" t="s">
        <v>280</v>
      </c>
      <c r="ED1549" s="1" t="s">
        <v>223</v>
      </c>
      <c r="EE1549" s="1" t="s">
        <v>9</v>
      </c>
      <c r="EF1549" s="1" t="s">
        <v>8</v>
      </c>
      <c r="EG1549" s="1" t="s">
        <v>8</v>
      </c>
      <c r="EH1549" s="1" t="s">
        <v>8</v>
      </c>
      <c r="EI1549" s="1" t="s">
        <v>12</v>
      </c>
      <c r="EJ1549" s="1" t="s">
        <v>1</v>
      </c>
      <c r="EK1549" s="1" t="s">
        <v>9</v>
      </c>
      <c r="EL1549" s="1" t="s">
        <v>9</v>
      </c>
      <c r="EM1549" s="1" t="s">
        <v>8</v>
      </c>
      <c r="EN1549" s="1" t="s">
        <v>8</v>
      </c>
    </row>
    <row r="1550" spans="131:144">
      <c r="EA1550">
        <v>5</v>
      </c>
      <c r="EB1550" s="1" t="s">
        <v>320</v>
      </c>
      <c r="EC1550" s="1" t="s">
        <v>379</v>
      </c>
      <c r="ED1550" s="1" t="s">
        <v>223</v>
      </c>
      <c r="EE1550" s="1" t="s">
        <v>9</v>
      </c>
      <c r="EF1550" s="1" t="s">
        <v>8</v>
      </c>
      <c r="EG1550" s="1" t="s">
        <v>8</v>
      </c>
      <c r="EH1550" s="1" t="s">
        <v>8</v>
      </c>
      <c r="EI1550" s="1" t="s">
        <v>12</v>
      </c>
      <c r="EJ1550" s="1" t="s">
        <v>1</v>
      </c>
      <c r="EK1550" s="1" t="s">
        <v>9</v>
      </c>
      <c r="EL1550" s="1" t="s">
        <v>9</v>
      </c>
      <c r="EM1550" s="1" t="s">
        <v>8</v>
      </c>
      <c r="EN1550" s="1" t="s">
        <v>8</v>
      </c>
    </row>
    <row r="1551" spans="131:144">
      <c r="EA1551">
        <v>5</v>
      </c>
      <c r="EB1551" s="1" t="s">
        <v>320</v>
      </c>
      <c r="EC1551" s="1" t="s">
        <v>381</v>
      </c>
      <c r="ED1551" s="1" t="s">
        <v>223</v>
      </c>
      <c r="EE1551" s="1" t="s">
        <v>9</v>
      </c>
      <c r="EF1551" s="1" t="s">
        <v>8</v>
      </c>
      <c r="EG1551" s="1" t="s">
        <v>8</v>
      </c>
      <c r="EH1551" s="1" t="s">
        <v>8</v>
      </c>
      <c r="EI1551" s="1" t="s">
        <v>12</v>
      </c>
      <c r="EJ1551" s="1" t="s">
        <v>1</v>
      </c>
      <c r="EK1551" s="1" t="s">
        <v>9</v>
      </c>
      <c r="EL1551" s="1" t="s">
        <v>9</v>
      </c>
      <c r="EM1551" s="1" t="s">
        <v>8</v>
      </c>
      <c r="EN1551" s="1" t="s">
        <v>8</v>
      </c>
    </row>
    <row r="1552" spans="131:144">
      <c r="EA1552">
        <v>5</v>
      </c>
      <c r="EB1552" s="1" t="s">
        <v>320</v>
      </c>
      <c r="EC1552" s="1" t="s">
        <v>383</v>
      </c>
      <c r="ED1552" s="1" t="s">
        <v>223</v>
      </c>
      <c r="EE1552" s="1" t="s">
        <v>9</v>
      </c>
      <c r="EF1552" s="1" t="s">
        <v>8</v>
      </c>
      <c r="EG1552" s="1" t="s">
        <v>8</v>
      </c>
      <c r="EH1552" s="1" t="s">
        <v>8</v>
      </c>
      <c r="EI1552" s="1" t="s">
        <v>12</v>
      </c>
      <c r="EJ1552" s="1" t="s">
        <v>1</v>
      </c>
      <c r="EK1552" s="1" t="s">
        <v>9</v>
      </c>
      <c r="EL1552" s="1" t="s">
        <v>9</v>
      </c>
      <c r="EM1552" s="1" t="s">
        <v>8</v>
      </c>
      <c r="EN1552" s="1" t="s">
        <v>8</v>
      </c>
    </row>
    <row r="1553" spans="131:144">
      <c r="EA1553">
        <v>5</v>
      </c>
      <c r="EB1553" s="1" t="s">
        <v>320</v>
      </c>
      <c r="EC1553" s="1" t="s">
        <v>385</v>
      </c>
      <c r="ED1553" s="1" t="s">
        <v>223</v>
      </c>
      <c r="EE1553" s="1" t="s">
        <v>9</v>
      </c>
      <c r="EF1553" s="1" t="s">
        <v>8</v>
      </c>
      <c r="EG1553" s="1" t="s">
        <v>8</v>
      </c>
      <c r="EH1553" s="1" t="s">
        <v>8</v>
      </c>
      <c r="EI1553" s="1" t="s">
        <v>12</v>
      </c>
      <c r="EJ1553" s="1" t="s">
        <v>1</v>
      </c>
      <c r="EK1553" s="1" t="s">
        <v>9</v>
      </c>
      <c r="EL1553" s="1" t="s">
        <v>9</v>
      </c>
      <c r="EM1553" s="1" t="s">
        <v>8</v>
      </c>
      <c r="EN1553" s="1" t="s">
        <v>8</v>
      </c>
    </row>
    <row r="1554" spans="131:144">
      <c r="EA1554">
        <v>5</v>
      </c>
      <c r="EB1554" s="1" t="s">
        <v>321</v>
      </c>
      <c r="EC1554" s="1" t="s">
        <v>280</v>
      </c>
      <c r="ED1554" s="1" t="s">
        <v>223</v>
      </c>
      <c r="EE1554" s="1" t="s">
        <v>9</v>
      </c>
      <c r="EF1554" s="1" t="s">
        <v>8</v>
      </c>
      <c r="EG1554" s="1" t="s">
        <v>8</v>
      </c>
      <c r="EH1554" s="1" t="s">
        <v>8</v>
      </c>
      <c r="EI1554" s="1" t="s">
        <v>12</v>
      </c>
      <c r="EJ1554" s="1" t="s">
        <v>1</v>
      </c>
      <c r="EK1554" s="1" t="s">
        <v>9</v>
      </c>
      <c r="EL1554" s="1" t="s">
        <v>9</v>
      </c>
      <c r="EM1554" s="1" t="s">
        <v>8</v>
      </c>
      <c r="EN1554" s="1" t="s">
        <v>8</v>
      </c>
    </row>
    <row r="1555" spans="131:144">
      <c r="EA1555">
        <v>5</v>
      </c>
      <c r="EB1555" s="1" t="s">
        <v>321</v>
      </c>
      <c r="EC1555" s="1" t="s">
        <v>379</v>
      </c>
      <c r="ED1555" s="1" t="s">
        <v>223</v>
      </c>
      <c r="EE1555" s="1" t="s">
        <v>9</v>
      </c>
      <c r="EF1555" s="1" t="s">
        <v>8</v>
      </c>
      <c r="EG1555" s="1" t="s">
        <v>8</v>
      </c>
      <c r="EH1555" s="1" t="s">
        <v>8</v>
      </c>
      <c r="EI1555" s="1" t="s">
        <v>12</v>
      </c>
      <c r="EJ1555" s="1" t="s">
        <v>1</v>
      </c>
      <c r="EK1555" s="1" t="s">
        <v>9</v>
      </c>
      <c r="EL1555" s="1" t="s">
        <v>9</v>
      </c>
      <c r="EM1555" s="1" t="s">
        <v>8</v>
      </c>
      <c r="EN1555" s="1" t="s">
        <v>8</v>
      </c>
    </row>
    <row r="1556" spans="131:144">
      <c r="EA1556">
        <v>5</v>
      </c>
      <c r="EB1556" s="1" t="s">
        <v>321</v>
      </c>
      <c r="EC1556" s="1" t="s">
        <v>381</v>
      </c>
      <c r="ED1556" s="1" t="s">
        <v>223</v>
      </c>
      <c r="EE1556" s="1" t="s">
        <v>9</v>
      </c>
      <c r="EF1556" s="1" t="s">
        <v>8</v>
      </c>
      <c r="EG1556" s="1" t="s">
        <v>8</v>
      </c>
      <c r="EH1556" s="1" t="s">
        <v>8</v>
      </c>
      <c r="EI1556" s="1" t="s">
        <v>12</v>
      </c>
      <c r="EJ1556" s="1" t="s">
        <v>1</v>
      </c>
      <c r="EK1556" s="1" t="s">
        <v>9</v>
      </c>
      <c r="EL1556" s="1" t="s">
        <v>9</v>
      </c>
      <c r="EM1556" s="1" t="s">
        <v>8</v>
      </c>
      <c r="EN1556" s="1" t="s">
        <v>8</v>
      </c>
    </row>
    <row r="1557" spans="131:144">
      <c r="EA1557">
        <v>5</v>
      </c>
      <c r="EB1557" s="1" t="s">
        <v>321</v>
      </c>
      <c r="EC1557" s="1" t="s">
        <v>383</v>
      </c>
      <c r="ED1557" s="1" t="s">
        <v>223</v>
      </c>
      <c r="EE1557" s="1" t="s">
        <v>9</v>
      </c>
      <c r="EF1557" s="1" t="s">
        <v>8</v>
      </c>
      <c r="EG1557" s="1" t="s">
        <v>8</v>
      </c>
      <c r="EH1557" s="1" t="s">
        <v>8</v>
      </c>
      <c r="EI1557" s="1" t="s">
        <v>12</v>
      </c>
      <c r="EJ1557" s="1" t="s">
        <v>1</v>
      </c>
      <c r="EK1557" s="1" t="s">
        <v>9</v>
      </c>
      <c r="EL1557" s="1" t="s">
        <v>9</v>
      </c>
      <c r="EM1557" s="1" t="s">
        <v>8</v>
      </c>
      <c r="EN1557" s="1" t="s">
        <v>8</v>
      </c>
    </row>
    <row r="1558" spans="131:144">
      <c r="EA1558">
        <v>5</v>
      </c>
      <c r="EB1558" s="1" t="s">
        <v>321</v>
      </c>
      <c r="EC1558" s="1" t="s">
        <v>385</v>
      </c>
      <c r="ED1558" s="1" t="s">
        <v>223</v>
      </c>
      <c r="EE1558" s="1" t="s">
        <v>9</v>
      </c>
      <c r="EF1558" s="1" t="s">
        <v>8</v>
      </c>
      <c r="EG1558" s="1" t="s">
        <v>8</v>
      </c>
      <c r="EH1558" s="1" t="s">
        <v>8</v>
      </c>
      <c r="EI1558" s="1" t="s">
        <v>12</v>
      </c>
      <c r="EJ1558" s="1" t="s">
        <v>1</v>
      </c>
      <c r="EK1558" s="1" t="s">
        <v>9</v>
      </c>
      <c r="EL1558" s="1" t="s">
        <v>9</v>
      </c>
      <c r="EM1558" s="1" t="s">
        <v>8</v>
      </c>
      <c r="EN1558" s="1" t="s">
        <v>8</v>
      </c>
    </row>
    <row r="1559" spans="131:144">
      <c r="EA1559">
        <v>5</v>
      </c>
      <c r="EB1559" s="1" t="s">
        <v>322</v>
      </c>
      <c r="EC1559" s="1" t="s">
        <v>280</v>
      </c>
      <c r="ED1559" s="1" t="s">
        <v>223</v>
      </c>
      <c r="EE1559" s="1" t="s">
        <v>9</v>
      </c>
      <c r="EF1559" s="1" t="s">
        <v>8</v>
      </c>
      <c r="EG1559" s="1" t="s">
        <v>8</v>
      </c>
      <c r="EH1559" s="1" t="s">
        <v>8</v>
      </c>
      <c r="EI1559" s="1" t="s">
        <v>12</v>
      </c>
      <c r="EJ1559" s="1" t="s">
        <v>1</v>
      </c>
      <c r="EK1559" s="1" t="s">
        <v>9</v>
      </c>
      <c r="EL1559" s="1" t="s">
        <v>9</v>
      </c>
      <c r="EM1559" s="1" t="s">
        <v>8</v>
      </c>
      <c r="EN1559" s="1" t="s">
        <v>8</v>
      </c>
    </row>
    <row r="1560" spans="131:144">
      <c r="EA1560">
        <v>5</v>
      </c>
      <c r="EB1560" s="1" t="s">
        <v>322</v>
      </c>
      <c r="EC1560" s="1" t="s">
        <v>379</v>
      </c>
      <c r="ED1560" s="1" t="s">
        <v>223</v>
      </c>
      <c r="EE1560" s="1" t="s">
        <v>9</v>
      </c>
      <c r="EF1560" s="1" t="s">
        <v>8</v>
      </c>
      <c r="EG1560" s="1" t="s">
        <v>8</v>
      </c>
      <c r="EH1560" s="1" t="s">
        <v>8</v>
      </c>
      <c r="EI1560" s="1" t="s">
        <v>12</v>
      </c>
      <c r="EJ1560" s="1" t="s">
        <v>1</v>
      </c>
      <c r="EK1560" s="1" t="s">
        <v>9</v>
      </c>
      <c r="EL1560" s="1" t="s">
        <v>9</v>
      </c>
      <c r="EM1560" s="1" t="s">
        <v>8</v>
      </c>
      <c r="EN1560" s="1" t="s">
        <v>8</v>
      </c>
    </row>
    <row r="1561" spans="131:144">
      <c r="EA1561">
        <v>5</v>
      </c>
      <c r="EB1561" s="1" t="s">
        <v>322</v>
      </c>
      <c r="EC1561" s="1" t="s">
        <v>381</v>
      </c>
      <c r="ED1561" s="1" t="s">
        <v>223</v>
      </c>
      <c r="EE1561" s="1" t="s">
        <v>9</v>
      </c>
      <c r="EF1561" s="1" t="s">
        <v>8</v>
      </c>
      <c r="EG1561" s="1" t="s">
        <v>8</v>
      </c>
      <c r="EH1561" s="1" t="s">
        <v>8</v>
      </c>
      <c r="EI1561" s="1" t="s">
        <v>12</v>
      </c>
      <c r="EJ1561" s="1" t="s">
        <v>1</v>
      </c>
      <c r="EK1561" s="1" t="s">
        <v>9</v>
      </c>
      <c r="EL1561" s="1" t="s">
        <v>9</v>
      </c>
      <c r="EM1561" s="1" t="s">
        <v>8</v>
      </c>
      <c r="EN1561" s="1" t="s">
        <v>8</v>
      </c>
    </row>
    <row r="1562" spans="131:144">
      <c r="EA1562">
        <v>5</v>
      </c>
      <c r="EB1562" s="1" t="s">
        <v>322</v>
      </c>
      <c r="EC1562" s="1" t="s">
        <v>383</v>
      </c>
      <c r="ED1562" s="1" t="s">
        <v>223</v>
      </c>
      <c r="EE1562" s="1" t="s">
        <v>9</v>
      </c>
      <c r="EF1562" s="1" t="s">
        <v>8</v>
      </c>
      <c r="EG1562" s="1" t="s">
        <v>8</v>
      </c>
      <c r="EH1562" s="1" t="s">
        <v>8</v>
      </c>
      <c r="EI1562" s="1" t="s">
        <v>12</v>
      </c>
      <c r="EJ1562" s="1" t="s">
        <v>1</v>
      </c>
      <c r="EK1562" s="1" t="s">
        <v>9</v>
      </c>
      <c r="EL1562" s="1" t="s">
        <v>9</v>
      </c>
      <c r="EM1562" s="1" t="s">
        <v>8</v>
      </c>
      <c r="EN1562" s="1" t="s">
        <v>8</v>
      </c>
    </row>
    <row r="1563" spans="131:144">
      <c r="EA1563">
        <v>5</v>
      </c>
      <c r="EB1563" s="1" t="s">
        <v>322</v>
      </c>
      <c r="EC1563" s="1" t="s">
        <v>385</v>
      </c>
      <c r="ED1563" s="1" t="s">
        <v>223</v>
      </c>
      <c r="EE1563" s="1" t="s">
        <v>9</v>
      </c>
      <c r="EF1563" s="1" t="s">
        <v>8</v>
      </c>
      <c r="EG1563" s="1" t="s">
        <v>8</v>
      </c>
      <c r="EH1563" s="1" t="s">
        <v>8</v>
      </c>
      <c r="EI1563" s="1" t="s">
        <v>12</v>
      </c>
      <c r="EJ1563" s="1" t="s">
        <v>1</v>
      </c>
      <c r="EK1563" s="1" t="s">
        <v>9</v>
      </c>
      <c r="EL1563" s="1" t="s">
        <v>9</v>
      </c>
      <c r="EM1563" s="1" t="s">
        <v>8</v>
      </c>
      <c r="EN1563" s="1" t="s">
        <v>8</v>
      </c>
    </row>
    <row r="1564" spans="131:144">
      <c r="EA1564">
        <v>5</v>
      </c>
      <c r="EB1564" s="1" t="s">
        <v>323</v>
      </c>
      <c r="EC1564" s="1" t="s">
        <v>280</v>
      </c>
      <c r="ED1564" s="1" t="s">
        <v>223</v>
      </c>
      <c r="EE1564" s="1" t="s">
        <v>9</v>
      </c>
      <c r="EF1564" s="1" t="s">
        <v>8</v>
      </c>
      <c r="EG1564" s="1" t="s">
        <v>8</v>
      </c>
      <c r="EH1564" s="1" t="s">
        <v>8</v>
      </c>
      <c r="EI1564" s="1" t="s">
        <v>12</v>
      </c>
      <c r="EJ1564" s="1" t="s">
        <v>1</v>
      </c>
      <c r="EK1564" s="1" t="s">
        <v>9</v>
      </c>
      <c r="EL1564" s="1" t="s">
        <v>9</v>
      </c>
      <c r="EM1564" s="1" t="s">
        <v>8</v>
      </c>
      <c r="EN1564" s="1" t="s">
        <v>8</v>
      </c>
    </row>
    <row r="1565" spans="131:144">
      <c r="EA1565">
        <v>5</v>
      </c>
      <c r="EB1565" s="1" t="s">
        <v>323</v>
      </c>
      <c r="EC1565" s="1" t="s">
        <v>379</v>
      </c>
      <c r="ED1565" s="1" t="s">
        <v>223</v>
      </c>
      <c r="EE1565" s="1" t="s">
        <v>9</v>
      </c>
      <c r="EF1565" s="1" t="s">
        <v>8</v>
      </c>
      <c r="EG1565" s="1" t="s">
        <v>8</v>
      </c>
      <c r="EH1565" s="1" t="s">
        <v>8</v>
      </c>
      <c r="EI1565" s="1" t="s">
        <v>12</v>
      </c>
      <c r="EJ1565" s="1" t="s">
        <v>1</v>
      </c>
      <c r="EK1565" s="1" t="s">
        <v>9</v>
      </c>
      <c r="EL1565" s="1" t="s">
        <v>9</v>
      </c>
      <c r="EM1565" s="1" t="s">
        <v>8</v>
      </c>
      <c r="EN1565" s="1" t="s">
        <v>8</v>
      </c>
    </row>
    <row r="1566" spans="131:144">
      <c r="EA1566">
        <v>5</v>
      </c>
      <c r="EB1566" s="1" t="s">
        <v>323</v>
      </c>
      <c r="EC1566" s="1" t="s">
        <v>381</v>
      </c>
      <c r="ED1566" s="1" t="s">
        <v>223</v>
      </c>
      <c r="EE1566" s="1" t="s">
        <v>9</v>
      </c>
      <c r="EF1566" s="1" t="s">
        <v>8</v>
      </c>
      <c r="EG1566" s="1" t="s">
        <v>8</v>
      </c>
      <c r="EH1566" s="1" t="s">
        <v>8</v>
      </c>
      <c r="EI1566" s="1" t="s">
        <v>12</v>
      </c>
      <c r="EJ1566" s="1" t="s">
        <v>1</v>
      </c>
      <c r="EK1566" s="1" t="s">
        <v>9</v>
      </c>
      <c r="EL1566" s="1" t="s">
        <v>9</v>
      </c>
      <c r="EM1566" s="1" t="s">
        <v>8</v>
      </c>
      <c r="EN1566" s="1" t="s">
        <v>8</v>
      </c>
    </row>
    <row r="1567" spans="131:144">
      <c r="EA1567">
        <v>5</v>
      </c>
      <c r="EB1567" s="1" t="s">
        <v>323</v>
      </c>
      <c r="EC1567" s="1" t="s">
        <v>383</v>
      </c>
      <c r="ED1567" s="1" t="s">
        <v>223</v>
      </c>
      <c r="EE1567" s="1" t="s">
        <v>9</v>
      </c>
      <c r="EF1567" s="1" t="s">
        <v>8</v>
      </c>
      <c r="EG1567" s="1" t="s">
        <v>8</v>
      </c>
      <c r="EH1567" s="1" t="s">
        <v>8</v>
      </c>
      <c r="EI1567" s="1" t="s">
        <v>12</v>
      </c>
      <c r="EJ1567" s="1" t="s">
        <v>1</v>
      </c>
      <c r="EK1567" s="1" t="s">
        <v>9</v>
      </c>
      <c r="EL1567" s="1" t="s">
        <v>9</v>
      </c>
      <c r="EM1567" s="1" t="s">
        <v>8</v>
      </c>
      <c r="EN1567" s="1" t="s">
        <v>8</v>
      </c>
    </row>
    <row r="1568" spans="131:144">
      <c r="EA1568">
        <v>5</v>
      </c>
      <c r="EB1568" s="1" t="s">
        <v>323</v>
      </c>
      <c r="EC1568" s="1" t="s">
        <v>385</v>
      </c>
      <c r="ED1568" s="1" t="s">
        <v>223</v>
      </c>
      <c r="EE1568" s="1" t="s">
        <v>9</v>
      </c>
      <c r="EF1568" s="1" t="s">
        <v>8</v>
      </c>
      <c r="EG1568" s="1" t="s">
        <v>8</v>
      </c>
      <c r="EH1568" s="1" t="s">
        <v>8</v>
      </c>
      <c r="EI1568" s="1" t="s">
        <v>12</v>
      </c>
      <c r="EJ1568" s="1" t="s">
        <v>1</v>
      </c>
      <c r="EK1568" s="1" t="s">
        <v>9</v>
      </c>
      <c r="EL1568" s="1" t="s">
        <v>9</v>
      </c>
      <c r="EM1568" s="1" t="s">
        <v>8</v>
      </c>
      <c r="EN1568" s="1" t="s">
        <v>8</v>
      </c>
    </row>
    <row r="1569" spans="131:144">
      <c r="EA1569">
        <v>5</v>
      </c>
      <c r="EB1569" s="1" t="s">
        <v>324</v>
      </c>
      <c r="EC1569" s="1" t="s">
        <v>280</v>
      </c>
      <c r="ED1569" s="1" t="s">
        <v>223</v>
      </c>
      <c r="EE1569" s="1" t="s">
        <v>9</v>
      </c>
      <c r="EF1569" s="1" t="s">
        <v>1</v>
      </c>
      <c r="EG1569" s="1" t="s">
        <v>8</v>
      </c>
      <c r="EH1569" s="1" t="s">
        <v>8</v>
      </c>
      <c r="EI1569" s="1" t="s">
        <v>12</v>
      </c>
      <c r="EJ1569" s="1" t="s">
        <v>1</v>
      </c>
      <c r="EK1569" s="1" t="s">
        <v>9</v>
      </c>
      <c r="EL1569" s="1" t="s">
        <v>9</v>
      </c>
      <c r="EM1569" s="1" t="s">
        <v>8</v>
      </c>
      <c r="EN1569" s="1" t="s">
        <v>8</v>
      </c>
    </row>
    <row r="1570" spans="131:144">
      <c r="EA1570">
        <v>5</v>
      </c>
      <c r="EB1570" s="1" t="s">
        <v>324</v>
      </c>
      <c r="EC1570" s="1" t="s">
        <v>379</v>
      </c>
      <c r="ED1570" s="1" t="s">
        <v>223</v>
      </c>
      <c r="EE1570" s="1" t="s">
        <v>9</v>
      </c>
      <c r="EF1570" s="1" t="s">
        <v>1</v>
      </c>
      <c r="EG1570" s="1" t="s">
        <v>8</v>
      </c>
      <c r="EH1570" s="1" t="s">
        <v>8</v>
      </c>
      <c r="EI1570" s="1" t="s">
        <v>12</v>
      </c>
      <c r="EJ1570" s="1" t="s">
        <v>1</v>
      </c>
      <c r="EK1570" s="1" t="s">
        <v>9</v>
      </c>
      <c r="EL1570" s="1" t="s">
        <v>9</v>
      </c>
      <c r="EM1570" s="1" t="s">
        <v>8</v>
      </c>
      <c r="EN1570" s="1" t="s">
        <v>8</v>
      </c>
    </row>
    <row r="1571" spans="131:144">
      <c r="EA1571">
        <v>5</v>
      </c>
      <c r="EB1571" s="1" t="s">
        <v>324</v>
      </c>
      <c r="EC1571" s="1" t="s">
        <v>381</v>
      </c>
      <c r="ED1571" s="1" t="s">
        <v>223</v>
      </c>
      <c r="EE1571" s="1" t="s">
        <v>9</v>
      </c>
      <c r="EF1571" s="1" t="s">
        <v>1</v>
      </c>
      <c r="EG1571" s="1" t="s">
        <v>8</v>
      </c>
      <c r="EH1571" s="1" t="s">
        <v>8</v>
      </c>
      <c r="EI1571" s="1" t="s">
        <v>12</v>
      </c>
      <c r="EJ1571" s="1" t="s">
        <v>1</v>
      </c>
      <c r="EK1571" s="1" t="s">
        <v>9</v>
      </c>
      <c r="EL1571" s="1" t="s">
        <v>9</v>
      </c>
      <c r="EM1571" s="1" t="s">
        <v>8</v>
      </c>
      <c r="EN1571" s="1" t="s">
        <v>8</v>
      </c>
    </row>
    <row r="1572" spans="131:144">
      <c r="EA1572">
        <v>5</v>
      </c>
      <c r="EB1572" s="1" t="s">
        <v>324</v>
      </c>
      <c r="EC1572" s="1" t="s">
        <v>383</v>
      </c>
      <c r="ED1572" s="1" t="s">
        <v>223</v>
      </c>
      <c r="EE1572" s="1" t="s">
        <v>9</v>
      </c>
      <c r="EF1572" s="1" t="s">
        <v>1</v>
      </c>
      <c r="EG1572" s="1" t="s">
        <v>8</v>
      </c>
      <c r="EH1572" s="1" t="s">
        <v>8</v>
      </c>
      <c r="EI1572" s="1" t="s">
        <v>12</v>
      </c>
      <c r="EJ1572" s="1" t="s">
        <v>1</v>
      </c>
      <c r="EK1572" s="1" t="s">
        <v>9</v>
      </c>
      <c r="EL1572" s="1" t="s">
        <v>9</v>
      </c>
      <c r="EM1572" s="1" t="s">
        <v>8</v>
      </c>
      <c r="EN1572" s="1" t="s">
        <v>8</v>
      </c>
    </row>
    <row r="1573" spans="131:144">
      <c r="EA1573">
        <v>5</v>
      </c>
      <c r="EB1573" s="1" t="s">
        <v>324</v>
      </c>
      <c r="EC1573" s="1" t="s">
        <v>385</v>
      </c>
      <c r="ED1573" s="1" t="s">
        <v>223</v>
      </c>
      <c r="EE1573" s="1" t="s">
        <v>9</v>
      </c>
      <c r="EF1573" s="1" t="s">
        <v>1</v>
      </c>
      <c r="EG1573" s="1" t="s">
        <v>8</v>
      </c>
      <c r="EH1573" s="1" t="s">
        <v>8</v>
      </c>
      <c r="EI1573" s="1" t="s">
        <v>12</v>
      </c>
      <c r="EJ1573" s="1" t="s">
        <v>1</v>
      </c>
      <c r="EK1573" s="1" t="s">
        <v>9</v>
      </c>
      <c r="EL1573" s="1" t="s">
        <v>9</v>
      </c>
      <c r="EM1573" s="1" t="s">
        <v>8</v>
      </c>
      <c r="EN1573" s="1" t="s">
        <v>8</v>
      </c>
    </row>
    <row r="1574" spans="131:144">
      <c r="EA1574">
        <v>5</v>
      </c>
      <c r="EB1574" s="1" t="s">
        <v>325</v>
      </c>
      <c r="EC1574" s="1" t="s">
        <v>280</v>
      </c>
      <c r="ED1574" s="1" t="s">
        <v>223</v>
      </c>
      <c r="EE1574" s="1" t="s">
        <v>9</v>
      </c>
      <c r="EF1574" s="1" t="s">
        <v>1</v>
      </c>
      <c r="EG1574" s="1" t="s">
        <v>8</v>
      </c>
      <c r="EH1574" s="1" t="s">
        <v>8</v>
      </c>
      <c r="EI1574" s="1" t="s">
        <v>12</v>
      </c>
      <c r="EJ1574" s="1" t="s">
        <v>1</v>
      </c>
      <c r="EK1574" s="1" t="s">
        <v>9</v>
      </c>
      <c r="EL1574" s="1" t="s">
        <v>9</v>
      </c>
      <c r="EM1574" s="1" t="s">
        <v>8</v>
      </c>
      <c r="EN1574" s="1" t="s">
        <v>8</v>
      </c>
    </row>
    <row r="1575" spans="131:144">
      <c r="EA1575">
        <v>5</v>
      </c>
      <c r="EB1575" s="1" t="s">
        <v>325</v>
      </c>
      <c r="EC1575" s="1" t="s">
        <v>379</v>
      </c>
      <c r="ED1575" s="1" t="s">
        <v>223</v>
      </c>
      <c r="EE1575" s="1" t="s">
        <v>9</v>
      </c>
      <c r="EF1575" s="1" t="s">
        <v>1</v>
      </c>
      <c r="EG1575" s="1" t="s">
        <v>8</v>
      </c>
      <c r="EH1575" s="1" t="s">
        <v>8</v>
      </c>
      <c r="EI1575" s="1" t="s">
        <v>12</v>
      </c>
      <c r="EJ1575" s="1" t="s">
        <v>1</v>
      </c>
      <c r="EK1575" s="1" t="s">
        <v>9</v>
      </c>
      <c r="EL1575" s="1" t="s">
        <v>9</v>
      </c>
      <c r="EM1575" s="1" t="s">
        <v>8</v>
      </c>
      <c r="EN1575" s="1" t="s">
        <v>8</v>
      </c>
    </row>
    <row r="1576" spans="131:144">
      <c r="EA1576">
        <v>5</v>
      </c>
      <c r="EB1576" s="1" t="s">
        <v>325</v>
      </c>
      <c r="EC1576" s="1" t="s">
        <v>381</v>
      </c>
      <c r="ED1576" s="1" t="s">
        <v>223</v>
      </c>
      <c r="EE1576" s="1" t="s">
        <v>9</v>
      </c>
      <c r="EF1576" s="1" t="s">
        <v>1</v>
      </c>
      <c r="EG1576" s="1" t="s">
        <v>8</v>
      </c>
      <c r="EH1576" s="1" t="s">
        <v>8</v>
      </c>
      <c r="EI1576" s="1" t="s">
        <v>12</v>
      </c>
      <c r="EJ1576" s="1" t="s">
        <v>1</v>
      </c>
      <c r="EK1576" s="1" t="s">
        <v>9</v>
      </c>
      <c r="EL1576" s="1" t="s">
        <v>9</v>
      </c>
      <c r="EM1576" s="1" t="s">
        <v>8</v>
      </c>
      <c r="EN1576" s="1" t="s">
        <v>8</v>
      </c>
    </row>
    <row r="1577" spans="131:144">
      <c r="EA1577">
        <v>5</v>
      </c>
      <c r="EB1577" s="1" t="s">
        <v>325</v>
      </c>
      <c r="EC1577" s="1" t="s">
        <v>383</v>
      </c>
      <c r="ED1577" s="1" t="s">
        <v>223</v>
      </c>
      <c r="EE1577" s="1" t="s">
        <v>9</v>
      </c>
      <c r="EF1577" s="1" t="s">
        <v>1</v>
      </c>
      <c r="EG1577" s="1" t="s">
        <v>8</v>
      </c>
      <c r="EH1577" s="1" t="s">
        <v>8</v>
      </c>
      <c r="EI1577" s="1" t="s">
        <v>12</v>
      </c>
      <c r="EJ1577" s="1" t="s">
        <v>1</v>
      </c>
      <c r="EK1577" s="1" t="s">
        <v>9</v>
      </c>
      <c r="EL1577" s="1" t="s">
        <v>9</v>
      </c>
      <c r="EM1577" s="1" t="s">
        <v>8</v>
      </c>
      <c r="EN1577" s="1" t="s">
        <v>8</v>
      </c>
    </row>
    <row r="1578" spans="131:144">
      <c r="EA1578">
        <v>5</v>
      </c>
      <c r="EB1578" s="1" t="s">
        <v>325</v>
      </c>
      <c r="EC1578" s="1" t="s">
        <v>385</v>
      </c>
      <c r="ED1578" s="1" t="s">
        <v>223</v>
      </c>
      <c r="EE1578" s="1" t="s">
        <v>9</v>
      </c>
      <c r="EF1578" s="1" t="s">
        <v>1</v>
      </c>
      <c r="EG1578" s="1" t="s">
        <v>8</v>
      </c>
      <c r="EH1578" s="1" t="s">
        <v>8</v>
      </c>
      <c r="EI1578" s="1" t="s">
        <v>12</v>
      </c>
      <c r="EJ1578" s="1" t="s">
        <v>1</v>
      </c>
      <c r="EK1578" s="1" t="s">
        <v>9</v>
      </c>
      <c r="EL1578" s="1" t="s">
        <v>9</v>
      </c>
      <c r="EM1578" s="1" t="s">
        <v>8</v>
      </c>
      <c r="EN1578" s="1" t="s">
        <v>8</v>
      </c>
    </row>
    <row r="1579" spans="131:144">
      <c r="EA1579">
        <v>5</v>
      </c>
      <c r="EB1579" s="1" t="s">
        <v>326</v>
      </c>
      <c r="EC1579" s="1" t="s">
        <v>280</v>
      </c>
      <c r="ED1579" s="1" t="s">
        <v>8</v>
      </c>
      <c r="EE1579" s="1" t="s">
        <v>9</v>
      </c>
      <c r="EF1579" s="1" t="s">
        <v>8</v>
      </c>
      <c r="EG1579" s="1" t="s">
        <v>8</v>
      </c>
      <c r="EH1579" s="1" t="s">
        <v>8</v>
      </c>
      <c r="EI1579" s="1" t="s">
        <v>12</v>
      </c>
      <c r="EJ1579" s="1" t="s">
        <v>1</v>
      </c>
      <c r="EK1579" s="1" t="s">
        <v>9</v>
      </c>
      <c r="EL1579" s="1" t="s">
        <v>9</v>
      </c>
      <c r="EM1579" s="1" t="s">
        <v>8</v>
      </c>
      <c r="EN1579" s="1" t="s">
        <v>8</v>
      </c>
    </row>
    <row r="1580" spans="131:144">
      <c r="EA1580">
        <v>5</v>
      </c>
      <c r="EB1580" s="1" t="s">
        <v>326</v>
      </c>
      <c r="EC1580" s="1" t="s">
        <v>379</v>
      </c>
      <c r="ED1580" s="1" t="s">
        <v>8</v>
      </c>
      <c r="EE1580" s="1" t="s">
        <v>9</v>
      </c>
      <c r="EF1580" s="1" t="s">
        <v>8</v>
      </c>
      <c r="EG1580" s="1" t="s">
        <v>8</v>
      </c>
      <c r="EH1580" s="1" t="s">
        <v>8</v>
      </c>
      <c r="EI1580" s="1" t="s">
        <v>12</v>
      </c>
      <c r="EJ1580" s="1" t="s">
        <v>1</v>
      </c>
      <c r="EK1580" s="1" t="s">
        <v>9</v>
      </c>
      <c r="EL1580" s="1" t="s">
        <v>9</v>
      </c>
      <c r="EM1580" s="1" t="s">
        <v>8</v>
      </c>
      <c r="EN1580" s="1" t="s">
        <v>8</v>
      </c>
    </row>
    <row r="1581" spans="131:144">
      <c r="EA1581">
        <v>5</v>
      </c>
      <c r="EB1581" s="1" t="s">
        <v>326</v>
      </c>
      <c r="EC1581" s="1" t="s">
        <v>381</v>
      </c>
      <c r="ED1581" s="1" t="s">
        <v>8</v>
      </c>
      <c r="EE1581" s="1" t="s">
        <v>9</v>
      </c>
      <c r="EF1581" s="1" t="s">
        <v>8</v>
      </c>
      <c r="EG1581" s="1" t="s">
        <v>8</v>
      </c>
      <c r="EH1581" s="1" t="s">
        <v>8</v>
      </c>
      <c r="EI1581" s="1" t="s">
        <v>12</v>
      </c>
      <c r="EJ1581" s="1" t="s">
        <v>1</v>
      </c>
      <c r="EK1581" s="1" t="s">
        <v>9</v>
      </c>
      <c r="EL1581" s="1" t="s">
        <v>9</v>
      </c>
      <c r="EM1581" s="1" t="s">
        <v>8</v>
      </c>
      <c r="EN1581" s="1" t="s">
        <v>8</v>
      </c>
    </row>
    <row r="1582" spans="131:144">
      <c r="EA1582">
        <v>5</v>
      </c>
      <c r="EB1582" s="1" t="s">
        <v>326</v>
      </c>
      <c r="EC1582" s="1" t="s">
        <v>383</v>
      </c>
      <c r="ED1582" s="1" t="s">
        <v>8</v>
      </c>
      <c r="EE1582" s="1" t="s">
        <v>9</v>
      </c>
      <c r="EF1582" s="1" t="s">
        <v>8</v>
      </c>
      <c r="EG1582" s="1" t="s">
        <v>8</v>
      </c>
      <c r="EH1582" s="1" t="s">
        <v>8</v>
      </c>
      <c r="EI1582" s="1" t="s">
        <v>12</v>
      </c>
      <c r="EJ1582" s="1" t="s">
        <v>1</v>
      </c>
      <c r="EK1582" s="1" t="s">
        <v>9</v>
      </c>
      <c r="EL1582" s="1" t="s">
        <v>9</v>
      </c>
      <c r="EM1582" s="1" t="s">
        <v>8</v>
      </c>
      <c r="EN1582" s="1" t="s">
        <v>8</v>
      </c>
    </row>
    <row r="1583" spans="131:144">
      <c r="EA1583">
        <v>5</v>
      </c>
      <c r="EB1583" s="1" t="s">
        <v>326</v>
      </c>
      <c r="EC1583" s="1" t="s">
        <v>385</v>
      </c>
      <c r="ED1583" s="1" t="s">
        <v>8</v>
      </c>
      <c r="EE1583" s="1" t="s">
        <v>9</v>
      </c>
      <c r="EF1583" s="1" t="s">
        <v>8</v>
      </c>
      <c r="EG1583" s="1" t="s">
        <v>8</v>
      </c>
      <c r="EH1583" s="1" t="s">
        <v>8</v>
      </c>
      <c r="EI1583" s="1" t="s">
        <v>12</v>
      </c>
      <c r="EJ1583" s="1" t="s">
        <v>1</v>
      </c>
      <c r="EK1583" s="1" t="s">
        <v>9</v>
      </c>
      <c r="EL1583" s="1" t="s">
        <v>9</v>
      </c>
      <c r="EM1583" s="1" t="s">
        <v>8</v>
      </c>
      <c r="EN1583" s="1" t="s">
        <v>8</v>
      </c>
    </row>
    <row r="1584" spans="131:144">
      <c r="EA1584">
        <v>5</v>
      </c>
      <c r="EB1584" s="1" t="s">
        <v>327</v>
      </c>
      <c r="EC1584" s="1" t="s">
        <v>280</v>
      </c>
      <c r="ED1584" s="1" t="s">
        <v>223</v>
      </c>
      <c r="EE1584" s="1" t="s">
        <v>9</v>
      </c>
      <c r="EF1584" s="1" t="s">
        <v>8</v>
      </c>
      <c r="EG1584" s="1" t="s">
        <v>8</v>
      </c>
      <c r="EH1584" s="1" t="s">
        <v>8</v>
      </c>
      <c r="EI1584" s="1" t="s">
        <v>12</v>
      </c>
      <c r="EJ1584" s="1" t="s">
        <v>1</v>
      </c>
      <c r="EK1584" s="1" t="s">
        <v>9</v>
      </c>
      <c r="EL1584" s="1" t="s">
        <v>9</v>
      </c>
      <c r="EM1584" s="1" t="s">
        <v>8</v>
      </c>
      <c r="EN1584" s="1" t="s">
        <v>8</v>
      </c>
    </row>
    <row r="1585" spans="131:144">
      <c r="EA1585">
        <v>5</v>
      </c>
      <c r="EB1585" s="1" t="s">
        <v>327</v>
      </c>
      <c r="EC1585" s="1" t="s">
        <v>379</v>
      </c>
      <c r="ED1585" s="1" t="s">
        <v>223</v>
      </c>
      <c r="EE1585" s="1" t="s">
        <v>9</v>
      </c>
      <c r="EF1585" s="1" t="s">
        <v>8</v>
      </c>
      <c r="EG1585" s="1" t="s">
        <v>8</v>
      </c>
      <c r="EH1585" s="1" t="s">
        <v>8</v>
      </c>
      <c r="EI1585" s="1" t="s">
        <v>12</v>
      </c>
      <c r="EJ1585" s="1" t="s">
        <v>1</v>
      </c>
      <c r="EK1585" s="1" t="s">
        <v>9</v>
      </c>
      <c r="EL1585" s="1" t="s">
        <v>9</v>
      </c>
      <c r="EM1585" s="1" t="s">
        <v>8</v>
      </c>
      <c r="EN1585" s="1" t="s">
        <v>8</v>
      </c>
    </row>
    <row r="1586" spans="131:144">
      <c r="EA1586">
        <v>5</v>
      </c>
      <c r="EB1586" s="1" t="s">
        <v>327</v>
      </c>
      <c r="EC1586" s="1" t="s">
        <v>381</v>
      </c>
      <c r="ED1586" s="1" t="s">
        <v>223</v>
      </c>
      <c r="EE1586" s="1" t="s">
        <v>9</v>
      </c>
      <c r="EF1586" s="1" t="s">
        <v>8</v>
      </c>
      <c r="EG1586" s="1" t="s">
        <v>8</v>
      </c>
      <c r="EH1586" s="1" t="s">
        <v>8</v>
      </c>
      <c r="EI1586" s="1" t="s">
        <v>12</v>
      </c>
      <c r="EJ1586" s="1" t="s">
        <v>1</v>
      </c>
      <c r="EK1586" s="1" t="s">
        <v>9</v>
      </c>
      <c r="EL1586" s="1" t="s">
        <v>9</v>
      </c>
      <c r="EM1586" s="1" t="s">
        <v>8</v>
      </c>
      <c r="EN1586" s="1" t="s">
        <v>8</v>
      </c>
    </row>
    <row r="1587" spans="131:144">
      <c r="EA1587">
        <v>5</v>
      </c>
      <c r="EB1587" s="1" t="s">
        <v>327</v>
      </c>
      <c r="EC1587" s="1" t="s">
        <v>383</v>
      </c>
      <c r="ED1587" s="1" t="s">
        <v>223</v>
      </c>
      <c r="EE1587" s="1" t="s">
        <v>9</v>
      </c>
      <c r="EF1587" s="1" t="s">
        <v>8</v>
      </c>
      <c r="EG1587" s="1" t="s">
        <v>8</v>
      </c>
      <c r="EH1587" s="1" t="s">
        <v>8</v>
      </c>
      <c r="EI1587" s="1" t="s">
        <v>12</v>
      </c>
      <c r="EJ1587" s="1" t="s">
        <v>1</v>
      </c>
      <c r="EK1587" s="1" t="s">
        <v>9</v>
      </c>
      <c r="EL1587" s="1" t="s">
        <v>9</v>
      </c>
      <c r="EM1587" s="1" t="s">
        <v>8</v>
      </c>
      <c r="EN1587" s="1" t="s">
        <v>8</v>
      </c>
    </row>
    <row r="1588" spans="131:144">
      <c r="EA1588">
        <v>5</v>
      </c>
      <c r="EB1588" s="1" t="s">
        <v>327</v>
      </c>
      <c r="EC1588" s="1" t="s">
        <v>385</v>
      </c>
      <c r="ED1588" s="1" t="s">
        <v>223</v>
      </c>
      <c r="EE1588" s="1" t="s">
        <v>9</v>
      </c>
      <c r="EF1588" s="1" t="s">
        <v>8</v>
      </c>
      <c r="EG1588" s="1" t="s">
        <v>8</v>
      </c>
      <c r="EH1588" s="1" t="s">
        <v>8</v>
      </c>
      <c r="EI1588" s="1" t="s">
        <v>12</v>
      </c>
      <c r="EJ1588" s="1" t="s">
        <v>1</v>
      </c>
      <c r="EK1588" s="1" t="s">
        <v>9</v>
      </c>
      <c r="EL1588" s="1" t="s">
        <v>9</v>
      </c>
      <c r="EM1588" s="1" t="s">
        <v>8</v>
      </c>
      <c r="EN1588" s="1" t="s">
        <v>8</v>
      </c>
    </row>
    <row r="1589" spans="131:144">
      <c r="EA1589">
        <v>5</v>
      </c>
      <c r="EB1589" s="1" t="s">
        <v>328</v>
      </c>
      <c r="EC1589" s="1" t="s">
        <v>280</v>
      </c>
      <c r="ED1589" s="1" t="s">
        <v>223</v>
      </c>
      <c r="EE1589" s="1" t="s">
        <v>9</v>
      </c>
      <c r="EF1589" s="1" t="s">
        <v>8</v>
      </c>
      <c r="EG1589" s="1" t="s">
        <v>8</v>
      </c>
      <c r="EH1589" s="1" t="s">
        <v>8</v>
      </c>
      <c r="EI1589" s="1" t="s">
        <v>12</v>
      </c>
      <c r="EJ1589" s="1" t="s">
        <v>1</v>
      </c>
      <c r="EK1589" s="1" t="s">
        <v>9</v>
      </c>
      <c r="EL1589" s="1" t="s">
        <v>9</v>
      </c>
      <c r="EM1589" s="1" t="s">
        <v>8</v>
      </c>
      <c r="EN1589" s="1" t="s">
        <v>8</v>
      </c>
    </row>
    <row r="1590" spans="131:144">
      <c r="EA1590">
        <v>5</v>
      </c>
      <c r="EB1590" s="1" t="s">
        <v>328</v>
      </c>
      <c r="EC1590" s="1" t="s">
        <v>379</v>
      </c>
      <c r="ED1590" s="1" t="s">
        <v>223</v>
      </c>
      <c r="EE1590" s="1" t="s">
        <v>9</v>
      </c>
      <c r="EF1590" s="1" t="s">
        <v>8</v>
      </c>
      <c r="EG1590" s="1" t="s">
        <v>8</v>
      </c>
      <c r="EH1590" s="1" t="s">
        <v>8</v>
      </c>
      <c r="EI1590" s="1" t="s">
        <v>12</v>
      </c>
      <c r="EJ1590" s="1" t="s">
        <v>1</v>
      </c>
      <c r="EK1590" s="1" t="s">
        <v>9</v>
      </c>
      <c r="EL1590" s="1" t="s">
        <v>9</v>
      </c>
      <c r="EM1590" s="1" t="s">
        <v>8</v>
      </c>
      <c r="EN1590" s="1" t="s">
        <v>8</v>
      </c>
    </row>
    <row r="1591" spans="131:144">
      <c r="EA1591">
        <v>5</v>
      </c>
      <c r="EB1591" s="1" t="s">
        <v>328</v>
      </c>
      <c r="EC1591" s="1" t="s">
        <v>381</v>
      </c>
      <c r="ED1591" s="1" t="s">
        <v>223</v>
      </c>
      <c r="EE1591" s="1" t="s">
        <v>9</v>
      </c>
      <c r="EF1591" s="1" t="s">
        <v>8</v>
      </c>
      <c r="EG1591" s="1" t="s">
        <v>8</v>
      </c>
      <c r="EH1591" s="1" t="s">
        <v>8</v>
      </c>
      <c r="EI1591" s="1" t="s">
        <v>12</v>
      </c>
      <c r="EJ1591" s="1" t="s">
        <v>1</v>
      </c>
      <c r="EK1591" s="1" t="s">
        <v>9</v>
      </c>
      <c r="EL1591" s="1" t="s">
        <v>9</v>
      </c>
      <c r="EM1591" s="1" t="s">
        <v>8</v>
      </c>
      <c r="EN1591" s="1" t="s">
        <v>8</v>
      </c>
    </row>
    <row r="1592" spans="131:144">
      <c r="EA1592">
        <v>5</v>
      </c>
      <c r="EB1592" s="1" t="s">
        <v>328</v>
      </c>
      <c r="EC1592" s="1" t="s">
        <v>383</v>
      </c>
      <c r="ED1592" s="1" t="s">
        <v>223</v>
      </c>
      <c r="EE1592" s="1" t="s">
        <v>9</v>
      </c>
      <c r="EF1592" s="1" t="s">
        <v>8</v>
      </c>
      <c r="EG1592" s="1" t="s">
        <v>8</v>
      </c>
      <c r="EH1592" s="1" t="s">
        <v>8</v>
      </c>
      <c r="EI1592" s="1" t="s">
        <v>12</v>
      </c>
      <c r="EJ1592" s="1" t="s">
        <v>1</v>
      </c>
      <c r="EK1592" s="1" t="s">
        <v>9</v>
      </c>
      <c r="EL1592" s="1" t="s">
        <v>9</v>
      </c>
      <c r="EM1592" s="1" t="s">
        <v>8</v>
      </c>
      <c r="EN1592" s="1" t="s">
        <v>8</v>
      </c>
    </row>
    <row r="1593" spans="131:144">
      <c r="EA1593">
        <v>5</v>
      </c>
      <c r="EB1593" s="1" t="s">
        <v>328</v>
      </c>
      <c r="EC1593" s="1" t="s">
        <v>385</v>
      </c>
      <c r="ED1593" s="1" t="s">
        <v>223</v>
      </c>
      <c r="EE1593" s="1" t="s">
        <v>9</v>
      </c>
      <c r="EF1593" s="1" t="s">
        <v>8</v>
      </c>
      <c r="EG1593" s="1" t="s">
        <v>8</v>
      </c>
      <c r="EH1593" s="1" t="s">
        <v>8</v>
      </c>
      <c r="EI1593" s="1" t="s">
        <v>12</v>
      </c>
      <c r="EJ1593" s="1" t="s">
        <v>1</v>
      </c>
      <c r="EK1593" s="1" t="s">
        <v>9</v>
      </c>
      <c r="EL1593" s="1" t="s">
        <v>9</v>
      </c>
      <c r="EM1593" s="1" t="s">
        <v>8</v>
      </c>
      <c r="EN1593" s="1" t="s">
        <v>8</v>
      </c>
    </row>
    <row r="1594" spans="131:144">
      <c r="EA1594">
        <v>5</v>
      </c>
      <c r="EB1594" s="1" t="s">
        <v>329</v>
      </c>
      <c r="EC1594" s="1" t="s">
        <v>280</v>
      </c>
      <c r="ED1594" s="1" t="s">
        <v>223</v>
      </c>
      <c r="EE1594" s="1" t="s">
        <v>9</v>
      </c>
      <c r="EF1594" s="1" t="s">
        <v>8</v>
      </c>
      <c r="EG1594" s="1" t="s">
        <v>8</v>
      </c>
      <c r="EH1594" s="1" t="s">
        <v>8</v>
      </c>
      <c r="EI1594" s="1" t="s">
        <v>12</v>
      </c>
      <c r="EJ1594" s="1" t="s">
        <v>1</v>
      </c>
      <c r="EK1594" s="1" t="s">
        <v>9</v>
      </c>
      <c r="EL1594" s="1" t="s">
        <v>9</v>
      </c>
      <c r="EM1594" s="1" t="s">
        <v>8</v>
      </c>
      <c r="EN1594" s="1" t="s">
        <v>8</v>
      </c>
    </row>
    <row r="1595" spans="131:144">
      <c r="EA1595">
        <v>5</v>
      </c>
      <c r="EB1595" s="1" t="s">
        <v>329</v>
      </c>
      <c r="EC1595" s="1" t="s">
        <v>379</v>
      </c>
      <c r="ED1595" s="1" t="s">
        <v>223</v>
      </c>
      <c r="EE1595" s="1" t="s">
        <v>9</v>
      </c>
      <c r="EF1595" s="1" t="s">
        <v>8</v>
      </c>
      <c r="EG1595" s="1" t="s">
        <v>8</v>
      </c>
      <c r="EH1595" s="1" t="s">
        <v>8</v>
      </c>
      <c r="EI1595" s="1" t="s">
        <v>12</v>
      </c>
      <c r="EJ1595" s="1" t="s">
        <v>1</v>
      </c>
      <c r="EK1595" s="1" t="s">
        <v>9</v>
      </c>
      <c r="EL1595" s="1" t="s">
        <v>9</v>
      </c>
      <c r="EM1595" s="1" t="s">
        <v>8</v>
      </c>
      <c r="EN1595" s="1" t="s">
        <v>8</v>
      </c>
    </row>
    <row r="1596" spans="131:144">
      <c r="EA1596">
        <v>5</v>
      </c>
      <c r="EB1596" s="1" t="s">
        <v>329</v>
      </c>
      <c r="EC1596" s="1" t="s">
        <v>381</v>
      </c>
      <c r="ED1596" s="1" t="s">
        <v>223</v>
      </c>
      <c r="EE1596" s="1" t="s">
        <v>9</v>
      </c>
      <c r="EF1596" s="1" t="s">
        <v>8</v>
      </c>
      <c r="EG1596" s="1" t="s">
        <v>8</v>
      </c>
      <c r="EH1596" s="1" t="s">
        <v>8</v>
      </c>
      <c r="EI1596" s="1" t="s">
        <v>12</v>
      </c>
      <c r="EJ1596" s="1" t="s">
        <v>1</v>
      </c>
      <c r="EK1596" s="1" t="s">
        <v>9</v>
      </c>
      <c r="EL1596" s="1" t="s">
        <v>9</v>
      </c>
      <c r="EM1596" s="1" t="s">
        <v>8</v>
      </c>
      <c r="EN1596" s="1" t="s">
        <v>8</v>
      </c>
    </row>
    <row r="1597" spans="131:144">
      <c r="EA1597">
        <v>5</v>
      </c>
      <c r="EB1597" s="1" t="s">
        <v>329</v>
      </c>
      <c r="EC1597" s="1" t="s">
        <v>383</v>
      </c>
      <c r="ED1597" s="1" t="s">
        <v>223</v>
      </c>
      <c r="EE1597" s="1" t="s">
        <v>9</v>
      </c>
      <c r="EF1597" s="1" t="s">
        <v>8</v>
      </c>
      <c r="EG1597" s="1" t="s">
        <v>8</v>
      </c>
      <c r="EH1597" s="1" t="s">
        <v>8</v>
      </c>
      <c r="EI1597" s="1" t="s">
        <v>12</v>
      </c>
      <c r="EJ1597" s="1" t="s">
        <v>1</v>
      </c>
      <c r="EK1597" s="1" t="s">
        <v>9</v>
      </c>
      <c r="EL1597" s="1" t="s">
        <v>9</v>
      </c>
      <c r="EM1597" s="1" t="s">
        <v>8</v>
      </c>
      <c r="EN1597" s="1" t="s">
        <v>8</v>
      </c>
    </row>
    <row r="1598" spans="131:144">
      <c r="EA1598">
        <v>5</v>
      </c>
      <c r="EB1598" s="1" t="s">
        <v>329</v>
      </c>
      <c r="EC1598" s="1" t="s">
        <v>385</v>
      </c>
      <c r="ED1598" s="1" t="s">
        <v>223</v>
      </c>
      <c r="EE1598" s="1" t="s">
        <v>9</v>
      </c>
      <c r="EF1598" s="1" t="s">
        <v>8</v>
      </c>
      <c r="EG1598" s="1" t="s">
        <v>8</v>
      </c>
      <c r="EH1598" s="1" t="s">
        <v>8</v>
      </c>
      <c r="EI1598" s="1" t="s">
        <v>12</v>
      </c>
      <c r="EJ1598" s="1" t="s">
        <v>1</v>
      </c>
      <c r="EK1598" s="1" t="s">
        <v>9</v>
      </c>
      <c r="EL1598" s="1" t="s">
        <v>9</v>
      </c>
      <c r="EM1598" s="1" t="s">
        <v>8</v>
      </c>
      <c r="EN1598" s="1" t="s">
        <v>8</v>
      </c>
    </row>
    <row r="1599" spans="131:144">
      <c r="EA1599">
        <v>5</v>
      </c>
      <c r="EB1599" s="1" t="s">
        <v>330</v>
      </c>
      <c r="EC1599" s="1" t="s">
        <v>280</v>
      </c>
      <c r="ED1599" s="1" t="s">
        <v>223</v>
      </c>
      <c r="EE1599" s="1" t="s">
        <v>9</v>
      </c>
      <c r="EF1599" s="1" t="s">
        <v>8</v>
      </c>
      <c r="EG1599" s="1" t="s">
        <v>8</v>
      </c>
      <c r="EH1599" s="1" t="s">
        <v>8</v>
      </c>
      <c r="EI1599" s="1" t="s">
        <v>12</v>
      </c>
      <c r="EJ1599" s="1" t="s">
        <v>1</v>
      </c>
      <c r="EK1599" s="1" t="s">
        <v>9</v>
      </c>
      <c r="EL1599" s="1" t="s">
        <v>9</v>
      </c>
      <c r="EM1599" s="1" t="s">
        <v>8</v>
      </c>
      <c r="EN1599" s="1" t="s">
        <v>8</v>
      </c>
    </row>
    <row r="1600" spans="131:144">
      <c r="EA1600">
        <v>5</v>
      </c>
      <c r="EB1600" s="1" t="s">
        <v>330</v>
      </c>
      <c r="EC1600" s="1" t="s">
        <v>379</v>
      </c>
      <c r="ED1600" s="1" t="s">
        <v>223</v>
      </c>
      <c r="EE1600" s="1" t="s">
        <v>9</v>
      </c>
      <c r="EF1600" s="1" t="s">
        <v>8</v>
      </c>
      <c r="EG1600" s="1" t="s">
        <v>8</v>
      </c>
      <c r="EH1600" s="1" t="s">
        <v>8</v>
      </c>
      <c r="EI1600" s="1" t="s">
        <v>12</v>
      </c>
      <c r="EJ1600" s="1" t="s">
        <v>1</v>
      </c>
      <c r="EK1600" s="1" t="s">
        <v>9</v>
      </c>
      <c r="EL1600" s="1" t="s">
        <v>9</v>
      </c>
      <c r="EM1600" s="1" t="s">
        <v>8</v>
      </c>
      <c r="EN1600" s="1" t="s">
        <v>8</v>
      </c>
    </row>
    <row r="1601" spans="131:144">
      <c r="EA1601">
        <v>5</v>
      </c>
      <c r="EB1601" s="1" t="s">
        <v>330</v>
      </c>
      <c r="EC1601" s="1" t="s">
        <v>381</v>
      </c>
      <c r="ED1601" s="1" t="s">
        <v>223</v>
      </c>
      <c r="EE1601" s="1" t="s">
        <v>9</v>
      </c>
      <c r="EF1601" s="1" t="s">
        <v>8</v>
      </c>
      <c r="EG1601" s="1" t="s">
        <v>8</v>
      </c>
      <c r="EH1601" s="1" t="s">
        <v>8</v>
      </c>
      <c r="EI1601" s="1" t="s">
        <v>12</v>
      </c>
      <c r="EJ1601" s="1" t="s">
        <v>1</v>
      </c>
      <c r="EK1601" s="1" t="s">
        <v>9</v>
      </c>
      <c r="EL1601" s="1" t="s">
        <v>9</v>
      </c>
      <c r="EM1601" s="1" t="s">
        <v>8</v>
      </c>
      <c r="EN1601" s="1" t="s">
        <v>8</v>
      </c>
    </row>
    <row r="1602" spans="131:144">
      <c r="EA1602">
        <v>5</v>
      </c>
      <c r="EB1602" s="1" t="s">
        <v>330</v>
      </c>
      <c r="EC1602" s="1" t="s">
        <v>383</v>
      </c>
      <c r="ED1602" s="1" t="s">
        <v>223</v>
      </c>
      <c r="EE1602" s="1" t="s">
        <v>9</v>
      </c>
      <c r="EF1602" s="1" t="s">
        <v>8</v>
      </c>
      <c r="EG1602" s="1" t="s">
        <v>8</v>
      </c>
      <c r="EH1602" s="1" t="s">
        <v>8</v>
      </c>
      <c r="EI1602" s="1" t="s">
        <v>12</v>
      </c>
      <c r="EJ1602" s="1" t="s">
        <v>1</v>
      </c>
      <c r="EK1602" s="1" t="s">
        <v>9</v>
      </c>
      <c r="EL1602" s="1" t="s">
        <v>9</v>
      </c>
      <c r="EM1602" s="1" t="s">
        <v>8</v>
      </c>
      <c r="EN1602" s="1" t="s">
        <v>8</v>
      </c>
    </row>
    <row r="1603" spans="131:144">
      <c r="EA1603">
        <v>5</v>
      </c>
      <c r="EB1603" s="1" t="s">
        <v>330</v>
      </c>
      <c r="EC1603" s="1" t="s">
        <v>385</v>
      </c>
      <c r="ED1603" s="1" t="s">
        <v>223</v>
      </c>
      <c r="EE1603" s="1" t="s">
        <v>9</v>
      </c>
      <c r="EF1603" s="1" t="s">
        <v>8</v>
      </c>
      <c r="EG1603" s="1" t="s">
        <v>8</v>
      </c>
      <c r="EH1603" s="1" t="s">
        <v>8</v>
      </c>
      <c r="EI1603" s="1" t="s">
        <v>12</v>
      </c>
      <c r="EJ1603" s="1" t="s">
        <v>1</v>
      </c>
      <c r="EK1603" s="1" t="s">
        <v>9</v>
      </c>
      <c r="EL1603" s="1" t="s">
        <v>9</v>
      </c>
      <c r="EM1603" s="1" t="s">
        <v>8</v>
      </c>
      <c r="EN1603" s="1" t="s">
        <v>8</v>
      </c>
    </row>
    <row r="1604" spans="131:144">
      <c r="EA1604">
        <v>5</v>
      </c>
      <c r="EB1604" s="1" t="s">
        <v>331</v>
      </c>
      <c r="EC1604" s="1" t="s">
        <v>280</v>
      </c>
      <c r="ED1604" s="1" t="s">
        <v>223</v>
      </c>
      <c r="EE1604" s="1" t="s">
        <v>9</v>
      </c>
      <c r="EF1604" s="1" t="s">
        <v>8</v>
      </c>
      <c r="EG1604" s="1" t="s">
        <v>8</v>
      </c>
      <c r="EH1604" s="1" t="s">
        <v>8</v>
      </c>
      <c r="EI1604" s="1" t="s">
        <v>12</v>
      </c>
      <c r="EJ1604" s="1" t="s">
        <v>1</v>
      </c>
      <c r="EK1604" s="1" t="s">
        <v>9</v>
      </c>
      <c r="EL1604" s="1" t="s">
        <v>9</v>
      </c>
      <c r="EM1604" s="1" t="s">
        <v>8</v>
      </c>
      <c r="EN1604" s="1" t="s">
        <v>8</v>
      </c>
    </row>
    <row r="1605" spans="131:144">
      <c r="EA1605">
        <v>5</v>
      </c>
      <c r="EB1605" s="1" t="s">
        <v>331</v>
      </c>
      <c r="EC1605" s="1" t="s">
        <v>379</v>
      </c>
      <c r="ED1605" s="1" t="s">
        <v>223</v>
      </c>
      <c r="EE1605" s="1" t="s">
        <v>9</v>
      </c>
      <c r="EF1605" s="1" t="s">
        <v>8</v>
      </c>
      <c r="EG1605" s="1" t="s">
        <v>8</v>
      </c>
      <c r="EH1605" s="1" t="s">
        <v>8</v>
      </c>
      <c r="EI1605" s="1" t="s">
        <v>12</v>
      </c>
      <c r="EJ1605" s="1" t="s">
        <v>1</v>
      </c>
      <c r="EK1605" s="1" t="s">
        <v>9</v>
      </c>
      <c r="EL1605" s="1" t="s">
        <v>9</v>
      </c>
      <c r="EM1605" s="1" t="s">
        <v>8</v>
      </c>
      <c r="EN1605" s="1" t="s">
        <v>8</v>
      </c>
    </row>
    <row r="1606" spans="131:144">
      <c r="EA1606">
        <v>5</v>
      </c>
      <c r="EB1606" s="1" t="s">
        <v>331</v>
      </c>
      <c r="EC1606" s="1" t="s">
        <v>381</v>
      </c>
      <c r="ED1606" s="1" t="s">
        <v>223</v>
      </c>
      <c r="EE1606" s="1" t="s">
        <v>9</v>
      </c>
      <c r="EF1606" s="1" t="s">
        <v>8</v>
      </c>
      <c r="EG1606" s="1" t="s">
        <v>8</v>
      </c>
      <c r="EH1606" s="1" t="s">
        <v>8</v>
      </c>
      <c r="EI1606" s="1" t="s">
        <v>12</v>
      </c>
      <c r="EJ1606" s="1" t="s">
        <v>1</v>
      </c>
      <c r="EK1606" s="1" t="s">
        <v>9</v>
      </c>
      <c r="EL1606" s="1" t="s">
        <v>9</v>
      </c>
      <c r="EM1606" s="1" t="s">
        <v>8</v>
      </c>
      <c r="EN1606" s="1" t="s">
        <v>8</v>
      </c>
    </row>
    <row r="1607" spans="131:144">
      <c r="EA1607">
        <v>5</v>
      </c>
      <c r="EB1607" s="1" t="s">
        <v>331</v>
      </c>
      <c r="EC1607" s="1" t="s">
        <v>383</v>
      </c>
      <c r="ED1607" s="1" t="s">
        <v>223</v>
      </c>
      <c r="EE1607" s="1" t="s">
        <v>9</v>
      </c>
      <c r="EF1607" s="1" t="s">
        <v>8</v>
      </c>
      <c r="EG1607" s="1" t="s">
        <v>8</v>
      </c>
      <c r="EH1607" s="1" t="s">
        <v>8</v>
      </c>
      <c r="EI1607" s="1" t="s">
        <v>12</v>
      </c>
      <c r="EJ1607" s="1" t="s">
        <v>1</v>
      </c>
      <c r="EK1607" s="1" t="s">
        <v>9</v>
      </c>
      <c r="EL1607" s="1" t="s">
        <v>9</v>
      </c>
      <c r="EM1607" s="1" t="s">
        <v>8</v>
      </c>
      <c r="EN1607" s="1" t="s">
        <v>8</v>
      </c>
    </row>
    <row r="1608" spans="131:144">
      <c r="EA1608">
        <v>5</v>
      </c>
      <c r="EB1608" s="1" t="s">
        <v>331</v>
      </c>
      <c r="EC1608" s="1" t="s">
        <v>385</v>
      </c>
      <c r="ED1608" s="1" t="s">
        <v>223</v>
      </c>
      <c r="EE1608" s="1" t="s">
        <v>9</v>
      </c>
      <c r="EF1608" s="1" t="s">
        <v>8</v>
      </c>
      <c r="EG1608" s="1" t="s">
        <v>8</v>
      </c>
      <c r="EH1608" s="1" t="s">
        <v>8</v>
      </c>
      <c r="EI1608" s="1" t="s">
        <v>12</v>
      </c>
      <c r="EJ1608" s="1" t="s">
        <v>1</v>
      </c>
      <c r="EK1608" s="1" t="s">
        <v>9</v>
      </c>
      <c r="EL1608" s="1" t="s">
        <v>9</v>
      </c>
      <c r="EM1608" s="1" t="s">
        <v>8</v>
      </c>
      <c r="EN1608" s="1" t="s">
        <v>8</v>
      </c>
    </row>
    <row r="1609" spans="131:144">
      <c r="EA1609">
        <v>5</v>
      </c>
      <c r="EB1609" s="1" t="s">
        <v>332</v>
      </c>
      <c r="EC1609" s="1" t="s">
        <v>280</v>
      </c>
      <c r="ED1609" s="1" t="s">
        <v>223</v>
      </c>
      <c r="EE1609" s="1" t="s">
        <v>9</v>
      </c>
      <c r="EF1609" s="1" t="s">
        <v>8</v>
      </c>
      <c r="EG1609" s="1" t="s">
        <v>8</v>
      </c>
      <c r="EH1609" s="1" t="s">
        <v>8</v>
      </c>
      <c r="EI1609" s="1" t="s">
        <v>12</v>
      </c>
      <c r="EJ1609" s="1" t="s">
        <v>1</v>
      </c>
      <c r="EK1609" s="1" t="s">
        <v>9</v>
      </c>
      <c r="EL1609" s="1" t="s">
        <v>9</v>
      </c>
      <c r="EM1609" s="1" t="s">
        <v>8</v>
      </c>
      <c r="EN1609" s="1" t="s">
        <v>8</v>
      </c>
    </row>
    <row r="1610" spans="131:144">
      <c r="EA1610">
        <v>5</v>
      </c>
      <c r="EB1610" s="1" t="s">
        <v>332</v>
      </c>
      <c r="EC1610" s="1" t="s">
        <v>379</v>
      </c>
      <c r="ED1610" s="1" t="s">
        <v>223</v>
      </c>
      <c r="EE1610" s="1" t="s">
        <v>9</v>
      </c>
      <c r="EF1610" s="1" t="s">
        <v>8</v>
      </c>
      <c r="EG1610" s="1" t="s">
        <v>8</v>
      </c>
      <c r="EH1610" s="1" t="s">
        <v>8</v>
      </c>
      <c r="EI1610" s="1" t="s">
        <v>12</v>
      </c>
      <c r="EJ1610" s="1" t="s">
        <v>1</v>
      </c>
      <c r="EK1610" s="1" t="s">
        <v>9</v>
      </c>
      <c r="EL1610" s="1" t="s">
        <v>9</v>
      </c>
      <c r="EM1610" s="1" t="s">
        <v>8</v>
      </c>
      <c r="EN1610" s="1" t="s">
        <v>8</v>
      </c>
    </row>
    <row r="1611" spans="131:144">
      <c r="EA1611">
        <v>5</v>
      </c>
      <c r="EB1611" s="1" t="s">
        <v>332</v>
      </c>
      <c r="EC1611" s="1" t="s">
        <v>381</v>
      </c>
      <c r="ED1611" s="1" t="s">
        <v>223</v>
      </c>
      <c r="EE1611" s="1" t="s">
        <v>9</v>
      </c>
      <c r="EF1611" s="1" t="s">
        <v>8</v>
      </c>
      <c r="EG1611" s="1" t="s">
        <v>8</v>
      </c>
      <c r="EH1611" s="1" t="s">
        <v>8</v>
      </c>
      <c r="EI1611" s="1" t="s">
        <v>12</v>
      </c>
      <c r="EJ1611" s="1" t="s">
        <v>1</v>
      </c>
      <c r="EK1611" s="1" t="s">
        <v>9</v>
      </c>
      <c r="EL1611" s="1" t="s">
        <v>9</v>
      </c>
      <c r="EM1611" s="1" t="s">
        <v>8</v>
      </c>
      <c r="EN1611" s="1" t="s">
        <v>8</v>
      </c>
    </row>
    <row r="1612" spans="131:144">
      <c r="EA1612">
        <v>5</v>
      </c>
      <c r="EB1612" s="1" t="s">
        <v>332</v>
      </c>
      <c r="EC1612" s="1" t="s">
        <v>383</v>
      </c>
      <c r="ED1612" s="1" t="s">
        <v>223</v>
      </c>
      <c r="EE1612" s="1" t="s">
        <v>9</v>
      </c>
      <c r="EF1612" s="1" t="s">
        <v>8</v>
      </c>
      <c r="EG1612" s="1" t="s">
        <v>8</v>
      </c>
      <c r="EH1612" s="1" t="s">
        <v>8</v>
      </c>
      <c r="EI1612" s="1" t="s">
        <v>12</v>
      </c>
      <c r="EJ1612" s="1" t="s">
        <v>1</v>
      </c>
      <c r="EK1612" s="1" t="s">
        <v>9</v>
      </c>
      <c r="EL1612" s="1" t="s">
        <v>9</v>
      </c>
      <c r="EM1612" s="1" t="s">
        <v>8</v>
      </c>
      <c r="EN1612" s="1" t="s">
        <v>8</v>
      </c>
    </row>
    <row r="1613" spans="131:144">
      <c r="EA1613">
        <v>5</v>
      </c>
      <c r="EB1613" s="1" t="s">
        <v>332</v>
      </c>
      <c r="EC1613" s="1" t="s">
        <v>385</v>
      </c>
      <c r="ED1613" s="1" t="s">
        <v>223</v>
      </c>
      <c r="EE1613" s="1" t="s">
        <v>9</v>
      </c>
      <c r="EF1613" s="1" t="s">
        <v>8</v>
      </c>
      <c r="EG1613" s="1" t="s">
        <v>8</v>
      </c>
      <c r="EH1613" s="1" t="s">
        <v>8</v>
      </c>
      <c r="EI1613" s="1" t="s">
        <v>12</v>
      </c>
      <c r="EJ1613" s="1" t="s">
        <v>1</v>
      </c>
      <c r="EK1613" s="1" t="s">
        <v>9</v>
      </c>
      <c r="EL1613" s="1" t="s">
        <v>9</v>
      </c>
      <c r="EM1613" s="1" t="s">
        <v>8</v>
      </c>
      <c r="EN1613" s="1" t="s">
        <v>8</v>
      </c>
    </row>
    <row r="1614" spans="131:144">
      <c r="EA1614">
        <v>5</v>
      </c>
      <c r="EB1614" s="1" t="s">
        <v>333</v>
      </c>
      <c r="EC1614" s="1" t="s">
        <v>280</v>
      </c>
      <c r="ED1614" s="1" t="s">
        <v>223</v>
      </c>
      <c r="EE1614" s="1" t="s">
        <v>9</v>
      </c>
      <c r="EF1614" s="1" t="s">
        <v>8</v>
      </c>
      <c r="EG1614" s="1" t="s">
        <v>8</v>
      </c>
      <c r="EH1614" s="1" t="s">
        <v>8</v>
      </c>
      <c r="EI1614" s="1" t="s">
        <v>12</v>
      </c>
      <c r="EJ1614" s="1" t="s">
        <v>1</v>
      </c>
      <c r="EK1614" s="1" t="s">
        <v>9</v>
      </c>
      <c r="EL1614" s="1" t="s">
        <v>9</v>
      </c>
      <c r="EM1614" s="1" t="s">
        <v>8</v>
      </c>
      <c r="EN1614" s="1" t="s">
        <v>8</v>
      </c>
    </row>
    <row r="1615" spans="131:144">
      <c r="EA1615">
        <v>5</v>
      </c>
      <c r="EB1615" s="1" t="s">
        <v>333</v>
      </c>
      <c r="EC1615" s="1" t="s">
        <v>379</v>
      </c>
      <c r="ED1615" s="1" t="s">
        <v>223</v>
      </c>
      <c r="EE1615" s="1" t="s">
        <v>9</v>
      </c>
      <c r="EF1615" s="1" t="s">
        <v>8</v>
      </c>
      <c r="EG1615" s="1" t="s">
        <v>8</v>
      </c>
      <c r="EH1615" s="1" t="s">
        <v>8</v>
      </c>
      <c r="EI1615" s="1" t="s">
        <v>12</v>
      </c>
      <c r="EJ1615" s="1" t="s">
        <v>1</v>
      </c>
      <c r="EK1615" s="1" t="s">
        <v>9</v>
      </c>
      <c r="EL1615" s="1" t="s">
        <v>9</v>
      </c>
      <c r="EM1615" s="1" t="s">
        <v>8</v>
      </c>
      <c r="EN1615" s="1" t="s">
        <v>8</v>
      </c>
    </row>
    <row r="1616" spans="131:144">
      <c r="EA1616">
        <v>5</v>
      </c>
      <c r="EB1616" s="1" t="s">
        <v>333</v>
      </c>
      <c r="EC1616" s="1" t="s">
        <v>381</v>
      </c>
      <c r="ED1616" s="1" t="s">
        <v>223</v>
      </c>
      <c r="EE1616" s="1" t="s">
        <v>9</v>
      </c>
      <c r="EF1616" s="1" t="s">
        <v>8</v>
      </c>
      <c r="EG1616" s="1" t="s">
        <v>8</v>
      </c>
      <c r="EH1616" s="1" t="s">
        <v>8</v>
      </c>
      <c r="EI1616" s="1" t="s">
        <v>12</v>
      </c>
      <c r="EJ1616" s="1" t="s">
        <v>1</v>
      </c>
      <c r="EK1616" s="1" t="s">
        <v>9</v>
      </c>
      <c r="EL1616" s="1" t="s">
        <v>9</v>
      </c>
      <c r="EM1616" s="1" t="s">
        <v>8</v>
      </c>
      <c r="EN1616" s="1" t="s">
        <v>8</v>
      </c>
    </row>
    <row r="1617" spans="131:144">
      <c r="EA1617">
        <v>5</v>
      </c>
      <c r="EB1617" s="1" t="s">
        <v>333</v>
      </c>
      <c r="EC1617" s="1" t="s">
        <v>383</v>
      </c>
      <c r="ED1617" s="1" t="s">
        <v>223</v>
      </c>
      <c r="EE1617" s="1" t="s">
        <v>9</v>
      </c>
      <c r="EF1617" s="1" t="s">
        <v>8</v>
      </c>
      <c r="EG1617" s="1" t="s">
        <v>8</v>
      </c>
      <c r="EH1617" s="1" t="s">
        <v>8</v>
      </c>
      <c r="EI1617" s="1" t="s">
        <v>12</v>
      </c>
      <c r="EJ1617" s="1" t="s">
        <v>1</v>
      </c>
      <c r="EK1617" s="1" t="s">
        <v>9</v>
      </c>
      <c r="EL1617" s="1" t="s">
        <v>9</v>
      </c>
      <c r="EM1617" s="1" t="s">
        <v>8</v>
      </c>
      <c r="EN1617" s="1" t="s">
        <v>8</v>
      </c>
    </row>
    <row r="1618" spans="131:144">
      <c r="EA1618">
        <v>5</v>
      </c>
      <c r="EB1618" s="1" t="s">
        <v>333</v>
      </c>
      <c r="EC1618" s="1" t="s">
        <v>385</v>
      </c>
      <c r="ED1618" s="1" t="s">
        <v>223</v>
      </c>
      <c r="EE1618" s="1" t="s">
        <v>9</v>
      </c>
      <c r="EF1618" s="1" t="s">
        <v>8</v>
      </c>
      <c r="EG1618" s="1" t="s">
        <v>8</v>
      </c>
      <c r="EH1618" s="1" t="s">
        <v>8</v>
      </c>
      <c r="EI1618" s="1" t="s">
        <v>12</v>
      </c>
      <c r="EJ1618" s="1" t="s">
        <v>1</v>
      </c>
      <c r="EK1618" s="1" t="s">
        <v>9</v>
      </c>
      <c r="EL1618" s="1" t="s">
        <v>9</v>
      </c>
      <c r="EM1618" s="1" t="s">
        <v>8</v>
      </c>
      <c r="EN1618" s="1" t="s">
        <v>8</v>
      </c>
    </row>
    <row r="1619" spans="131:144">
      <c r="EA1619">
        <v>5</v>
      </c>
      <c r="EB1619" s="1" t="s">
        <v>334</v>
      </c>
      <c r="EC1619" s="1" t="s">
        <v>280</v>
      </c>
      <c r="ED1619" s="1" t="s">
        <v>223</v>
      </c>
      <c r="EE1619" s="1" t="s">
        <v>9</v>
      </c>
      <c r="EF1619" s="1" t="s">
        <v>8</v>
      </c>
      <c r="EG1619" s="1" t="s">
        <v>8</v>
      </c>
      <c r="EH1619" s="1" t="s">
        <v>8</v>
      </c>
      <c r="EI1619" s="1" t="s">
        <v>12</v>
      </c>
      <c r="EJ1619" s="1" t="s">
        <v>1</v>
      </c>
      <c r="EK1619" s="1" t="s">
        <v>9</v>
      </c>
      <c r="EL1619" s="1" t="s">
        <v>9</v>
      </c>
      <c r="EM1619" s="1" t="s">
        <v>8</v>
      </c>
      <c r="EN1619" s="1" t="s">
        <v>8</v>
      </c>
    </row>
    <row r="1620" spans="131:144">
      <c r="EA1620">
        <v>5</v>
      </c>
      <c r="EB1620" s="1" t="s">
        <v>334</v>
      </c>
      <c r="EC1620" s="1" t="s">
        <v>379</v>
      </c>
      <c r="ED1620" s="1" t="s">
        <v>223</v>
      </c>
      <c r="EE1620" s="1" t="s">
        <v>9</v>
      </c>
      <c r="EF1620" s="1" t="s">
        <v>8</v>
      </c>
      <c r="EG1620" s="1" t="s">
        <v>8</v>
      </c>
      <c r="EH1620" s="1" t="s">
        <v>8</v>
      </c>
      <c r="EI1620" s="1" t="s">
        <v>12</v>
      </c>
      <c r="EJ1620" s="1" t="s">
        <v>1</v>
      </c>
      <c r="EK1620" s="1" t="s">
        <v>9</v>
      </c>
      <c r="EL1620" s="1" t="s">
        <v>9</v>
      </c>
      <c r="EM1620" s="1" t="s">
        <v>8</v>
      </c>
      <c r="EN1620" s="1" t="s">
        <v>8</v>
      </c>
    </row>
    <row r="1621" spans="131:144">
      <c r="EA1621">
        <v>5</v>
      </c>
      <c r="EB1621" s="1" t="s">
        <v>334</v>
      </c>
      <c r="EC1621" s="1" t="s">
        <v>381</v>
      </c>
      <c r="ED1621" s="1" t="s">
        <v>223</v>
      </c>
      <c r="EE1621" s="1" t="s">
        <v>9</v>
      </c>
      <c r="EF1621" s="1" t="s">
        <v>8</v>
      </c>
      <c r="EG1621" s="1" t="s">
        <v>8</v>
      </c>
      <c r="EH1621" s="1" t="s">
        <v>8</v>
      </c>
      <c r="EI1621" s="1" t="s">
        <v>12</v>
      </c>
      <c r="EJ1621" s="1" t="s">
        <v>1</v>
      </c>
      <c r="EK1621" s="1" t="s">
        <v>9</v>
      </c>
      <c r="EL1621" s="1" t="s">
        <v>9</v>
      </c>
      <c r="EM1621" s="1" t="s">
        <v>8</v>
      </c>
      <c r="EN1621" s="1" t="s">
        <v>8</v>
      </c>
    </row>
    <row r="1622" spans="131:144">
      <c r="EA1622">
        <v>5</v>
      </c>
      <c r="EB1622" s="1" t="s">
        <v>334</v>
      </c>
      <c r="EC1622" s="1" t="s">
        <v>383</v>
      </c>
      <c r="ED1622" s="1" t="s">
        <v>223</v>
      </c>
      <c r="EE1622" s="1" t="s">
        <v>9</v>
      </c>
      <c r="EF1622" s="1" t="s">
        <v>8</v>
      </c>
      <c r="EG1622" s="1" t="s">
        <v>8</v>
      </c>
      <c r="EH1622" s="1" t="s">
        <v>8</v>
      </c>
      <c r="EI1622" s="1" t="s">
        <v>12</v>
      </c>
      <c r="EJ1622" s="1" t="s">
        <v>1</v>
      </c>
      <c r="EK1622" s="1" t="s">
        <v>9</v>
      </c>
      <c r="EL1622" s="1" t="s">
        <v>9</v>
      </c>
      <c r="EM1622" s="1" t="s">
        <v>8</v>
      </c>
      <c r="EN1622" s="1" t="s">
        <v>8</v>
      </c>
    </row>
    <row r="1623" spans="131:144">
      <c r="EA1623">
        <v>5</v>
      </c>
      <c r="EB1623" s="1" t="s">
        <v>334</v>
      </c>
      <c r="EC1623" s="1" t="s">
        <v>385</v>
      </c>
      <c r="ED1623" s="1" t="s">
        <v>223</v>
      </c>
      <c r="EE1623" s="1" t="s">
        <v>9</v>
      </c>
      <c r="EF1623" s="1" t="s">
        <v>8</v>
      </c>
      <c r="EG1623" s="1" t="s">
        <v>8</v>
      </c>
      <c r="EH1623" s="1" t="s">
        <v>8</v>
      </c>
      <c r="EI1623" s="1" t="s">
        <v>12</v>
      </c>
      <c r="EJ1623" s="1" t="s">
        <v>1</v>
      </c>
      <c r="EK1623" s="1" t="s">
        <v>9</v>
      </c>
      <c r="EL1623" s="1" t="s">
        <v>9</v>
      </c>
      <c r="EM1623" s="1" t="s">
        <v>8</v>
      </c>
      <c r="EN1623" s="1" t="s">
        <v>8</v>
      </c>
    </row>
    <row r="1624" spans="131:144">
      <c r="EA1624">
        <v>5</v>
      </c>
      <c r="EB1624" s="1" t="s">
        <v>335</v>
      </c>
      <c r="EC1624" s="1" t="s">
        <v>280</v>
      </c>
      <c r="ED1624" s="1" t="s">
        <v>223</v>
      </c>
      <c r="EE1624" s="1" t="s">
        <v>9</v>
      </c>
      <c r="EF1624" s="1" t="s">
        <v>1</v>
      </c>
      <c r="EG1624" s="1" t="s">
        <v>8</v>
      </c>
      <c r="EH1624" s="1" t="s">
        <v>8</v>
      </c>
      <c r="EI1624" s="1" t="s">
        <v>12</v>
      </c>
      <c r="EJ1624" s="1" t="s">
        <v>1</v>
      </c>
      <c r="EK1624" s="1" t="s">
        <v>9</v>
      </c>
      <c r="EL1624" s="1" t="s">
        <v>9</v>
      </c>
      <c r="EM1624" s="1" t="s">
        <v>8</v>
      </c>
      <c r="EN1624" s="1" t="s">
        <v>8</v>
      </c>
    </row>
    <row r="1625" spans="131:144">
      <c r="EA1625">
        <v>5</v>
      </c>
      <c r="EB1625" s="1" t="s">
        <v>335</v>
      </c>
      <c r="EC1625" s="1" t="s">
        <v>379</v>
      </c>
      <c r="ED1625" s="1" t="s">
        <v>223</v>
      </c>
      <c r="EE1625" s="1" t="s">
        <v>9</v>
      </c>
      <c r="EF1625" s="1" t="s">
        <v>1</v>
      </c>
      <c r="EG1625" s="1" t="s">
        <v>8</v>
      </c>
      <c r="EH1625" s="1" t="s">
        <v>8</v>
      </c>
      <c r="EI1625" s="1" t="s">
        <v>12</v>
      </c>
      <c r="EJ1625" s="1" t="s">
        <v>1</v>
      </c>
      <c r="EK1625" s="1" t="s">
        <v>9</v>
      </c>
      <c r="EL1625" s="1" t="s">
        <v>9</v>
      </c>
      <c r="EM1625" s="1" t="s">
        <v>8</v>
      </c>
      <c r="EN1625" s="1" t="s">
        <v>8</v>
      </c>
    </row>
    <row r="1626" spans="131:144">
      <c r="EA1626">
        <v>5</v>
      </c>
      <c r="EB1626" s="1" t="s">
        <v>335</v>
      </c>
      <c r="EC1626" s="1" t="s">
        <v>381</v>
      </c>
      <c r="ED1626" s="1" t="s">
        <v>223</v>
      </c>
      <c r="EE1626" s="1" t="s">
        <v>9</v>
      </c>
      <c r="EF1626" s="1" t="s">
        <v>1</v>
      </c>
      <c r="EG1626" s="1" t="s">
        <v>8</v>
      </c>
      <c r="EH1626" s="1" t="s">
        <v>8</v>
      </c>
      <c r="EI1626" s="1" t="s">
        <v>12</v>
      </c>
      <c r="EJ1626" s="1" t="s">
        <v>1</v>
      </c>
      <c r="EK1626" s="1" t="s">
        <v>9</v>
      </c>
      <c r="EL1626" s="1" t="s">
        <v>9</v>
      </c>
      <c r="EM1626" s="1" t="s">
        <v>8</v>
      </c>
      <c r="EN1626" s="1" t="s">
        <v>8</v>
      </c>
    </row>
    <row r="1627" spans="131:144">
      <c r="EA1627">
        <v>5</v>
      </c>
      <c r="EB1627" s="1" t="s">
        <v>335</v>
      </c>
      <c r="EC1627" s="1" t="s">
        <v>383</v>
      </c>
      <c r="ED1627" s="1" t="s">
        <v>223</v>
      </c>
      <c r="EE1627" s="1" t="s">
        <v>9</v>
      </c>
      <c r="EF1627" s="1" t="s">
        <v>1</v>
      </c>
      <c r="EG1627" s="1" t="s">
        <v>8</v>
      </c>
      <c r="EH1627" s="1" t="s">
        <v>8</v>
      </c>
      <c r="EI1627" s="1" t="s">
        <v>12</v>
      </c>
      <c r="EJ1627" s="1" t="s">
        <v>1</v>
      </c>
      <c r="EK1627" s="1" t="s">
        <v>9</v>
      </c>
      <c r="EL1627" s="1" t="s">
        <v>9</v>
      </c>
      <c r="EM1627" s="1" t="s">
        <v>8</v>
      </c>
      <c r="EN1627" s="1" t="s">
        <v>8</v>
      </c>
    </row>
    <row r="1628" spans="131:144">
      <c r="EA1628">
        <v>5</v>
      </c>
      <c r="EB1628" s="1" t="s">
        <v>335</v>
      </c>
      <c r="EC1628" s="1" t="s">
        <v>385</v>
      </c>
      <c r="ED1628" s="1" t="s">
        <v>223</v>
      </c>
      <c r="EE1628" s="1" t="s">
        <v>9</v>
      </c>
      <c r="EF1628" s="1" t="s">
        <v>1</v>
      </c>
      <c r="EG1628" s="1" t="s">
        <v>8</v>
      </c>
      <c r="EH1628" s="1" t="s">
        <v>8</v>
      </c>
      <c r="EI1628" s="1" t="s">
        <v>12</v>
      </c>
      <c r="EJ1628" s="1" t="s">
        <v>1</v>
      </c>
      <c r="EK1628" s="1" t="s">
        <v>9</v>
      </c>
      <c r="EL1628" s="1" t="s">
        <v>9</v>
      </c>
      <c r="EM1628" s="1" t="s">
        <v>8</v>
      </c>
      <c r="EN1628" s="1" t="s">
        <v>8</v>
      </c>
    </row>
    <row r="1629" spans="131:144">
      <c r="EA1629">
        <v>5</v>
      </c>
      <c r="EB1629" s="1" t="s">
        <v>336</v>
      </c>
      <c r="EC1629" s="1" t="s">
        <v>280</v>
      </c>
      <c r="ED1629" s="1" t="s">
        <v>223</v>
      </c>
      <c r="EE1629" s="1" t="s">
        <v>9</v>
      </c>
      <c r="EF1629" s="1" t="s">
        <v>1</v>
      </c>
      <c r="EG1629" s="1" t="s">
        <v>8</v>
      </c>
      <c r="EH1629" s="1" t="s">
        <v>8</v>
      </c>
      <c r="EI1629" s="1" t="s">
        <v>12</v>
      </c>
      <c r="EJ1629" s="1" t="s">
        <v>1</v>
      </c>
      <c r="EK1629" s="1" t="s">
        <v>9</v>
      </c>
      <c r="EL1629" s="1" t="s">
        <v>9</v>
      </c>
      <c r="EM1629" s="1" t="s">
        <v>8</v>
      </c>
      <c r="EN1629" s="1" t="s">
        <v>8</v>
      </c>
    </row>
    <row r="1630" spans="131:144">
      <c r="EA1630">
        <v>5</v>
      </c>
      <c r="EB1630" s="1" t="s">
        <v>336</v>
      </c>
      <c r="EC1630" s="1" t="s">
        <v>379</v>
      </c>
      <c r="ED1630" s="1" t="s">
        <v>223</v>
      </c>
      <c r="EE1630" s="1" t="s">
        <v>9</v>
      </c>
      <c r="EF1630" s="1" t="s">
        <v>1</v>
      </c>
      <c r="EG1630" s="1" t="s">
        <v>8</v>
      </c>
      <c r="EH1630" s="1" t="s">
        <v>8</v>
      </c>
      <c r="EI1630" s="1" t="s">
        <v>12</v>
      </c>
      <c r="EJ1630" s="1" t="s">
        <v>1</v>
      </c>
      <c r="EK1630" s="1" t="s">
        <v>9</v>
      </c>
      <c r="EL1630" s="1" t="s">
        <v>9</v>
      </c>
      <c r="EM1630" s="1" t="s">
        <v>8</v>
      </c>
      <c r="EN1630" s="1" t="s">
        <v>8</v>
      </c>
    </row>
    <row r="1631" spans="131:144">
      <c r="EA1631">
        <v>5</v>
      </c>
      <c r="EB1631" s="1" t="s">
        <v>336</v>
      </c>
      <c r="EC1631" s="1" t="s">
        <v>381</v>
      </c>
      <c r="ED1631" s="1" t="s">
        <v>223</v>
      </c>
      <c r="EE1631" s="1" t="s">
        <v>9</v>
      </c>
      <c r="EF1631" s="1" t="s">
        <v>1</v>
      </c>
      <c r="EG1631" s="1" t="s">
        <v>8</v>
      </c>
      <c r="EH1631" s="1" t="s">
        <v>8</v>
      </c>
      <c r="EI1631" s="1" t="s">
        <v>12</v>
      </c>
      <c r="EJ1631" s="1" t="s">
        <v>1</v>
      </c>
      <c r="EK1631" s="1" t="s">
        <v>9</v>
      </c>
      <c r="EL1631" s="1" t="s">
        <v>9</v>
      </c>
      <c r="EM1631" s="1" t="s">
        <v>8</v>
      </c>
      <c r="EN1631" s="1" t="s">
        <v>8</v>
      </c>
    </row>
    <row r="1632" spans="131:144">
      <c r="EA1632">
        <v>5</v>
      </c>
      <c r="EB1632" s="1" t="s">
        <v>336</v>
      </c>
      <c r="EC1632" s="1" t="s">
        <v>383</v>
      </c>
      <c r="ED1632" s="1" t="s">
        <v>223</v>
      </c>
      <c r="EE1632" s="1" t="s">
        <v>9</v>
      </c>
      <c r="EF1632" s="1" t="s">
        <v>1</v>
      </c>
      <c r="EG1632" s="1" t="s">
        <v>8</v>
      </c>
      <c r="EH1632" s="1" t="s">
        <v>8</v>
      </c>
      <c r="EI1632" s="1" t="s">
        <v>12</v>
      </c>
      <c r="EJ1632" s="1" t="s">
        <v>1</v>
      </c>
      <c r="EK1632" s="1" t="s">
        <v>9</v>
      </c>
      <c r="EL1632" s="1" t="s">
        <v>9</v>
      </c>
      <c r="EM1632" s="1" t="s">
        <v>8</v>
      </c>
      <c r="EN1632" s="1" t="s">
        <v>8</v>
      </c>
    </row>
    <row r="1633" spans="131:144">
      <c r="EA1633">
        <v>5</v>
      </c>
      <c r="EB1633" s="1" t="s">
        <v>336</v>
      </c>
      <c r="EC1633" s="1" t="s">
        <v>385</v>
      </c>
      <c r="ED1633" s="1" t="s">
        <v>223</v>
      </c>
      <c r="EE1633" s="1" t="s">
        <v>9</v>
      </c>
      <c r="EF1633" s="1" t="s">
        <v>1</v>
      </c>
      <c r="EG1633" s="1" t="s">
        <v>8</v>
      </c>
      <c r="EH1633" s="1" t="s">
        <v>8</v>
      </c>
      <c r="EI1633" s="1" t="s">
        <v>12</v>
      </c>
      <c r="EJ1633" s="1" t="s">
        <v>1</v>
      </c>
      <c r="EK1633" s="1" t="s">
        <v>9</v>
      </c>
      <c r="EL1633" s="1" t="s">
        <v>9</v>
      </c>
      <c r="EM1633" s="1" t="s">
        <v>8</v>
      </c>
      <c r="EN1633" s="1" t="s">
        <v>8</v>
      </c>
    </row>
    <row r="1634" spans="131:144">
      <c r="EA1634">
        <v>5</v>
      </c>
      <c r="EB1634" s="1" t="s">
        <v>337</v>
      </c>
      <c r="EC1634" s="1" t="s">
        <v>280</v>
      </c>
      <c r="ED1634" s="1" t="s">
        <v>8</v>
      </c>
      <c r="EE1634" s="1" t="s">
        <v>9</v>
      </c>
      <c r="EF1634" s="1" t="s">
        <v>8</v>
      </c>
      <c r="EG1634" s="1" t="s">
        <v>8</v>
      </c>
      <c r="EH1634" s="1" t="s">
        <v>8</v>
      </c>
      <c r="EI1634" s="1" t="s">
        <v>12</v>
      </c>
      <c r="EJ1634" s="1" t="s">
        <v>1</v>
      </c>
      <c r="EK1634" s="1" t="s">
        <v>9</v>
      </c>
      <c r="EL1634" s="1" t="s">
        <v>9</v>
      </c>
      <c r="EM1634" s="1" t="s">
        <v>8</v>
      </c>
      <c r="EN1634" s="1" t="s">
        <v>8</v>
      </c>
    </row>
    <row r="1635" spans="131:144">
      <c r="EA1635">
        <v>5</v>
      </c>
      <c r="EB1635" s="1" t="s">
        <v>337</v>
      </c>
      <c r="EC1635" s="1" t="s">
        <v>379</v>
      </c>
      <c r="ED1635" s="1" t="s">
        <v>8</v>
      </c>
      <c r="EE1635" s="1" t="s">
        <v>9</v>
      </c>
      <c r="EF1635" s="1" t="s">
        <v>8</v>
      </c>
      <c r="EG1635" s="1" t="s">
        <v>8</v>
      </c>
      <c r="EH1635" s="1" t="s">
        <v>8</v>
      </c>
      <c r="EI1635" s="1" t="s">
        <v>12</v>
      </c>
      <c r="EJ1635" s="1" t="s">
        <v>1</v>
      </c>
      <c r="EK1635" s="1" t="s">
        <v>9</v>
      </c>
      <c r="EL1635" s="1" t="s">
        <v>9</v>
      </c>
      <c r="EM1635" s="1" t="s">
        <v>8</v>
      </c>
      <c r="EN1635" s="1" t="s">
        <v>8</v>
      </c>
    </row>
    <row r="1636" spans="131:144">
      <c r="EA1636">
        <v>5</v>
      </c>
      <c r="EB1636" s="1" t="s">
        <v>337</v>
      </c>
      <c r="EC1636" s="1" t="s">
        <v>381</v>
      </c>
      <c r="ED1636" s="1" t="s">
        <v>8</v>
      </c>
      <c r="EE1636" s="1" t="s">
        <v>9</v>
      </c>
      <c r="EF1636" s="1" t="s">
        <v>8</v>
      </c>
      <c r="EG1636" s="1" t="s">
        <v>8</v>
      </c>
      <c r="EH1636" s="1" t="s">
        <v>8</v>
      </c>
      <c r="EI1636" s="1" t="s">
        <v>12</v>
      </c>
      <c r="EJ1636" s="1" t="s">
        <v>1</v>
      </c>
      <c r="EK1636" s="1" t="s">
        <v>9</v>
      </c>
      <c r="EL1636" s="1" t="s">
        <v>9</v>
      </c>
      <c r="EM1636" s="1" t="s">
        <v>8</v>
      </c>
      <c r="EN1636" s="1" t="s">
        <v>8</v>
      </c>
    </row>
    <row r="1637" spans="131:144">
      <c r="EA1637">
        <v>5</v>
      </c>
      <c r="EB1637" s="1" t="s">
        <v>337</v>
      </c>
      <c r="EC1637" s="1" t="s">
        <v>383</v>
      </c>
      <c r="ED1637" s="1" t="s">
        <v>8</v>
      </c>
      <c r="EE1637" s="1" t="s">
        <v>9</v>
      </c>
      <c r="EF1637" s="1" t="s">
        <v>8</v>
      </c>
      <c r="EG1637" s="1" t="s">
        <v>8</v>
      </c>
      <c r="EH1637" s="1" t="s">
        <v>8</v>
      </c>
      <c r="EI1637" s="1" t="s">
        <v>12</v>
      </c>
      <c r="EJ1637" s="1" t="s">
        <v>1</v>
      </c>
      <c r="EK1637" s="1" t="s">
        <v>9</v>
      </c>
      <c r="EL1637" s="1" t="s">
        <v>9</v>
      </c>
      <c r="EM1637" s="1" t="s">
        <v>8</v>
      </c>
      <c r="EN1637" s="1" t="s">
        <v>8</v>
      </c>
    </row>
    <row r="1638" spans="131:144">
      <c r="EA1638">
        <v>5</v>
      </c>
      <c r="EB1638" s="1" t="s">
        <v>337</v>
      </c>
      <c r="EC1638" s="1" t="s">
        <v>385</v>
      </c>
      <c r="ED1638" s="1" t="s">
        <v>8</v>
      </c>
      <c r="EE1638" s="1" t="s">
        <v>9</v>
      </c>
      <c r="EF1638" s="1" t="s">
        <v>8</v>
      </c>
      <c r="EG1638" s="1" t="s">
        <v>8</v>
      </c>
      <c r="EH1638" s="1" t="s">
        <v>8</v>
      </c>
      <c r="EI1638" s="1" t="s">
        <v>12</v>
      </c>
      <c r="EJ1638" s="1" t="s">
        <v>1</v>
      </c>
      <c r="EK1638" s="1" t="s">
        <v>9</v>
      </c>
      <c r="EL1638" s="1" t="s">
        <v>9</v>
      </c>
      <c r="EM1638" s="1" t="s">
        <v>8</v>
      </c>
      <c r="EN1638" s="1" t="s">
        <v>8</v>
      </c>
    </row>
    <row r="1639" spans="131:144">
      <c r="EA1639">
        <v>5</v>
      </c>
      <c r="EB1639" s="1" t="s">
        <v>338</v>
      </c>
      <c r="EC1639" s="1" t="s">
        <v>280</v>
      </c>
      <c r="ED1639" s="1" t="s">
        <v>223</v>
      </c>
      <c r="EE1639" s="1" t="s">
        <v>9</v>
      </c>
      <c r="EF1639" s="1" t="s">
        <v>8</v>
      </c>
      <c r="EG1639" s="1" t="s">
        <v>8</v>
      </c>
      <c r="EH1639" s="1" t="s">
        <v>8</v>
      </c>
      <c r="EI1639" s="1" t="s">
        <v>12</v>
      </c>
      <c r="EJ1639" s="1" t="s">
        <v>1</v>
      </c>
      <c r="EK1639" s="1" t="s">
        <v>9</v>
      </c>
      <c r="EL1639" s="1" t="s">
        <v>9</v>
      </c>
      <c r="EM1639" s="1" t="s">
        <v>8</v>
      </c>
      <c r="EN1639" s="1" t="s">
        <v>8</v>
      </c>
    </row>
    <row r="1640" spans="131:144">
      <c r="EA1640">
        <v>5</v>
      </c>
      <c r="EB1640" s="1" t="s">
        <v>338</v>
      </c>
      <c r="EC1640" s="1" t="s">
        <v>379</v>
      </c>
      <c r="ED1640" s="1" t="s">
        <v>223</v>
      </c>
      <c r="EE1640" s="1" t="s">
        <v>9</v>
      </c>
      <c r="EF1640" s="1" t="s">
        <v>8</v>
      </c>
      <c r="EG1640" s="1" t="s">
        <v>8</v>
      </c>
      <c r="EH1640" s="1" t="s">
        <v>8</v>
      </c>
      <c r="EI1640" s="1" t="s">
        <v>12</v>
      </c>
      <c r="EJ1640" s="1" t="s">
        <v>1</v>
      </c>
      <c r="EK1640" s="1" t="s">
        <v>9</v>
      </c>
      <c r="EL1640" s="1" t="s">
        <v>9</v>
      </c>
      <c r="EM1640" s="1" t="s">
        <v>8</v>
      </c>
      <c r="EN1640" s="1" t="s">
        <v>8</v>
      </c>
    </row>
    <row r="1641" spans="131:144">
      <c r="EA1641">
        <v>5</v>
      </c>
      <c r="EB1641" s="1" t="s">
        <v>338</v>
      </c>
      <c r="EC1641" s="1" t="s">
        <v>381</v>
      </c>
      <c r="ED1641" s="1" t="s">
        <v>223</v>
      </c>
      <c r="EE1641" s="1" t="s">
        <v>9</v>
      </c>
      <c r="EF1641" s="1" t="s">
        <v>8</v>
      </c>
      <c r="EG1641" s="1" t="s">
        <v>8</v>
      </c>
      <c r="EH1641" s="1" t="s">
        <v>8</v>
      </c>
      <c r="EI1641" s="1" t="s">
        <v>12</v>
      </c>
      <c r="EJ1641" s="1" t="s">
        <v>1</v>
      </c>
      <c r="EK1641" s="1" t="s">
        <v>9</v>
      </c>
      <c r="EL1641" s="1" t="s">
        <v>9</v>
      </c>
      <c r="EM1641" s="1" t="s">
        <v>8</v>
      </c>
      <c r="EN1641" s="1" t="s">
        <v>8</v>
      </c>
    </row>
    <row r="1642" spans="131:144">
      <c r="EA1642">
        <v>5</v>
      </c>
      <c r="EB1642" s="1" t="s">
        <v>338</v>
      </c>
      <c r="EC1642" s="1" t="s">
        <v>383</v>
      </c>
      <c r="ED1642" s="1" t="s">
        <v>223</v>
      </c>
      <c r="EE1642" s="1" t="s">
        <v>9</v>
      </c>
      <c r="EF1642" s="1" t="s">
        <v>8</v>
      </c>
      <c r="EG1642" s="1" t="s">
        <v>8</v>
      </c>
      <c r="EH1642" s="1" t="s">
        <v>8</v>
      </c>
      <c r="EI1642" s="1" t="s">
        <v>12</v>
      </c>
      <c r="EJ1642" s="1" t="s">
        <v>1</v>
      </c>
      <c r="EK1642" s="1" t="s">
        <v>9</v>
      </c>
      <c r="EL1642" s="1" t="s">
        <v>9</v>
      </c>
      <c r="EM1642" s="1" t="s">
        <v>8</v>
      </c>
      <c r="EN1642" s="1" t="s">
        <v>8</v>
      </c>
    </row>
    <row r="1643" spans="131:144">
      <c r="EA1643">
        <v>5</v>
      </c>
      <c r="EB1643" s="1" t="s">
        <v>338</v>
      </c>
      <c r="EC1643" s="1" t="s">
        <v>385</v>
      </c>
      <c r="ED1643" s="1" t="s">
        <v>223</v>
      </c>
      <c r="EE1643" s="1" t="s">
        <v>9</v>
      </c>
      <c r="EF1643" s="1" t="s">
        <v>8</v>
      </c>
      <c r="EG1643" s="1" t="s">
        <v>8</v>
      </c>
      <c r="EH1643" s="1" t="s">
        <v>8</v>
      </c>
      <c r="EI1643" s="1" t="s">
        <v>12</v>
      </c>
      <c r="EJ1643" s="1" t="s">
        <v>1</v>
      </c>
      <c r="EK1643" s="1" t="s">
        <v>9</v>
      </c>
      <c r="EL1643" s="1" t="s">
        <v>9</v>
      </c>
      <c r="EM1643" s="1" t="s">
        <v>8</v>
      </c>
      <c r="EN1643" s="1" t="s">
        <v>8</v>
      </c>
    </row>
    <row r="1644" spans="131:144">
      <c r="EA1644">
        <v>5</v>
      </c>
      <c r="EB1644" s="1" t="s">
        <v>339</v>
      </c>
      <c r="EC1644" s="1" t="s">
        <v>280</v>
      </c>
      <c r="ED1644" s="1" t="s">
        <v>223</v>
      </c>
      <c r="EE1644" s="1" t="s">
        <v>9</v>
      </c>
      <c r="EF1644" s="1" t="s">
        <v>8</v>
      </c>
      <c r="EG1644" s="1" t="s">
        <v>8</v>
      </c>
      <c r="EH1644" s="1" t="s">
        <v>8</v>
      </c>
      <c r="EI1644" s="1" t="s">
        <v>12</v>
      </c>
      <c r="EJ1644" s="1" t="s">
        <v>1</v>
      </c>
      <c r="EK1644" s="1" t="s">
        <v>9</v>
      </c>
      <c r="EL1644" s="1" t="s">
        <v>9</v>
      </c>
      <c r="EM1644" s="1" t="s">
        <v>8</v>
      </c>
      <c r="EN1644" s="1" t="s">
        <v>8</v>
      </c>
    </row>
    <row r="1645" spans="131:144">
      <c r="EA1645">
        <v>5</v>
      </c>
      <c r="EB1645" s="1" t="s">
        <v>339</v>
      </c>
      <c r="EC1645" s="1" t="s">
        <v>379</v>
      </c>
      <c r="ED1645" s="1" t="s">
        <v>223</v>
      </c>
      <c r="EE1645" s="1" t="s">
        <v>9</v>
      </c>
      <c r="EF1645" s="1" t="s">
        <v>8</v>
      </c>
      <c r="EG1645" s="1" t="s">
        <v>8</v>
      </c>
      <c r="EH1645" s="1" t="s">
        <v>8</v>
      </c>
      <c r="EI1645" s="1" t="s">
        <v>12</v>
      </c>
      <c r="EJ1645" s="1" t="s">
        <v>1</v>
      </c>
      <c r="EK1645" s="1" t="s">
        <v>9</v>
      </c>
      <c r="EL1645" s="1" t="s">
        <v>9</v>
      </c>
      <c r="EM1645" s="1" t="s">
        <v>8</v>
      </c>
      <c r="EN1645" s="1" t="s">
        <v>8</v>
      </c>
    </row>
    <row r="1646" spans="131:144">
      <c r="EA1646">
        <v>5</v>
      </c>
      <c r="EB1646" s="1" t="s">
        <v>339</v>
      </c>
      <c r="EC1646" s="1" t="s">
        <v>381</v>
      </c>
      <c r="ED1646" s="1" t="s">
        <v>223</v>
      </c>
      <c r="EE1646" s="1" t="s">
        <v>9</v>
      </c>
      <c r="EF1646" s="1" t="s">
        <v>8</v>
      </c>
      <c r="EG1646" s="1" t="s">
        <v>8</v>
      </c>
      <c r="EH1646" s="1" t="s">
        <v>8</v>
      </c>
      <c r="EI1646" s="1" t="s">
        <v>12</v>
      </c>
      <c r="EJ1646" s="1" t="s">
        <v>1</v>
      </c>
      <c r="EK1646" s="1" t="s">
        <v>9</v>
      </c>
      <c r="EL1646" s="1" t="s">
        <v>9</v>
      </c>
      <c r="EM1646" s="1" t="s">
        <v>8</v>
      </c>
      <c r="EN1646" s="1" t="s">
        <v>8</v>
      </c>
    </row>
    <row r="1647" spans="131:144">
      <c r="EA1647">
        <v>5</v>
      </c>
      <c r="EB1647" s="1" t="s">
        <v>339</v>
      </c>
      <c r="EC1647" s="1" t="s">
        <v>383</v>
      </c>
      <c r="ED1647" s="1" t="s">
        <v>223</v>
      </c>
      <c r="EE1647" s="1" t="s">
        <v>9</v>
      </c>
      <c r="EF1647" s="1" t="s">
        <v>8</v>
      </c>
      <c r="EG1647" s="1" t="s">
        <v>8</v>
      </c>
      <c r="EH1647" s="1" t="s">
        <v>8</v>
      </c>
      <c r="EI1647" s="1" t="s">
        <v>12</v>
      </c>
      <c r="EJ1647" s="1" t="s">
        <v>1</v>
      </c>
      <c r="EK1647" s="1" t="s">
        <v>9</v>
      </c>
      <c r="EL1647" s="1" t="s">
        <v>9</v>
      </c>
      <c r="EM1647" s="1" t="s">
        <v>8</v>
      </c>
      <c r="EN1647" s="1" t="s">
        <v>8</v>
      </c>
    </row>
    <row r="1648" spans="131:144">
      <c r="EA1648">
        <v>5</v>
      </c>
      <c r="EB1648" s="1" t="s">
        <v>339</v>
      </c>
      <c r="EC1648" s="1" t="s">
        <v>385</v>
      </c>
      <c r="ED1648" s="1" t="s">
        <v>223</v>
      </c>
      <c r="EE1648" s="1" t="s">
        <v>9</v>
      </c>
      <c r="EF1648" s="1" t="s">
        <v>8</v>
      </c>
      <c r="EG1648" s="1" t="s">
        <v>8</v>
      </c>
      <c r="EH1648" s="1" t="s">
        <v>8</v>
      </c>
      <c r="EI1648" s="1" t="s">
        <v>12</v>
      </c>
      <c r="EJ1648" s="1" t="s">
        <v>1</v>
      </c>
      <c r="EK1648" s="1" t="s">
        <v>9</v>
      </c>
      <c r="EL1648" s="1" t="s">
        <v>9</v>
      </c>
      <c r="EM1648" s="1" t="s">
        <v>8</v>
      </c>
      <c r="EN1648" s="1" t="s">
        <v>8</v>
      </c>
    </row>
    <row r="1649" spans="131:144">
      <c r="EA1649">
        <v>5</v>
      </c>
      <c r="EB1649" s="1" t="s">
        <v>340</v>
      </c>
      <c r="EC1649" s="1" t="s">
        <v>280</v>
      </c>
      <c r="ED1649" s="1" t="s">
        <v>223</v>
      </c>
      <c r="EE1649" s="1" t="s">
        <v>9</v>
      </c>
      <c r="EF1649" s="1" t="s">
        <v>8</v>
      </c>
      <c r="EG1649" s="1" t="s">
        <v>8</v>
      </c>
      <c r="EH1649" s="1" t="s">
        <v>8</v>
      </c>
      <c r="EI1649" s="1" t="s">
        <v>12</v>
      </c>
      <c r="EJ1649" s="1" t="s">
        <v>1</v>
      </c>
      <c r="EK1649" s="1" t="s">
        <v>9</v>
      </c>
      <c r="EL1649" s="1" t="s">
        <v>9</v>
      </c>
      <c r="EM1649" s="1" t="s">
        <v>8</v>
      </c>
      <c r="EN1649" s="1" t="s">
        <v>8</v>
      </c>
    </row>
    <row r="1650" spans="131:144">
      <c r="EA1650">
        <v>5</v>
      </c>
      <c r="EB1650" s="1" t="s">
        <v>340</v>
      </c>
      <c r="EC1650" s="1" t="s">
        <v>379</v>
      </c>
      <c r="ED1650" s="1" t="s">
        <v>223</v>
      </c>
      <c r="EE1650" s="1" t="s">
        <v>9</v>
      </c>
      <c r="EF1650" s="1" t="s">
        <v>8</v>
      </c>
      <c r="EG1650" s="1" t="s">
        <v>8</v>
      </c>
      <c r="EH1650" s="1" t="s">
        <v>8</v>
      </c>
      <c r="EI1650" s="1" t="s">
        <v>12</v>
      </c>
      <c r="EJ1650" s="1" t="s">
        <v>1</v>
      </c>
      <c r="EK1650" s="1" t="s">
        <v>9</v>
      </c>
      <c r="EL1650" s="1" t="s">
        <v>9</v>
      </c>
      <c r="EM1650" s="1" t="s">
        <v>8</v>
      </c>
      <c r="EN1650" s="1" t="s">
        <v>8</v>
      </c>
    </row>
    <row r="1651" spans="131:144">
      <c r="EA1651">
        <v>5</v>
      </c>
      <c r="EB1651" s="1" t="s">
        <v>340</v>
      </c>
      <c r="EC1651" s="1" t="s">
        <v>381</v>
      </c>
      <c r="ED1651" s="1" t="s">
        <v>223</v>
      </c>
      <c r="EE1651" s="1" t="s">
        <v>9</v>
      </c>
      <c r="EF1651" s="1" t="s">
        <v>8</v>
      </c>
      <c r="EG1651" s="1" t="s">
        <v>8</v>
      </c>
      <c r="EH1651" s="1" t="s">
        <v>8</v>
      </c>
      <c r="EI1651" s="1" t="s">
        <v>12</v>
      </c>
      <c r="EJ1651" s="1" t="s">
        <v>1</v>
      </c>
      <c r="EK1651" s="1" t="s">
        <v>9</v>
      </c>
      <c r="EL1651" s="1" t="s">
        <v>9</v>
      </c>
      <c r="EM1651" s="1" t="s">
        <v>8</v>
      </c>
      <c r="EN1651" s="1" t="s">
        <v>8</v>
      </c>
    </row>
    <row r="1652" spans="131:144">
      <c r="EA1652">
        <v>5</v>
      </c>
      <c r="EB1652" s="1" t="s">
        <v>340</v>
      </c>
      <c r="EC1652" s="1" t="s">
        <v>383</v>
      </c>
      <c r="ED1652" s="1" t="s">
        <v>223</v>
      </c>
      <c r="EE1652" s="1" t="s">
        <v>9</v>
      </c>
      <c r="EF1652" s="1" t="s">
        <v>8</v>
      </c>
      <c r="EG1652" s="1" t="s">
        <v>8</v>
      </c>
      <c r="EH1652" s="1" t="s">
        <v>8</v>
      </c>
      <c r="EI1652" s="1" t="s">
        <v>12</v>
      </c>
      <c r="EJ1652" s="1" t="s">
        <v>1</v>
      </c>
      <c r="EK1652" s="1" t="s">
        <v>9</v>
      </c>
      <c r="EL1652" s="1" t="s">
        <v>9</v>
      </c>
      <c r="EM1652" s="1" t="s">
        <v>8</v>
      </c>
      <c r="EN1652" s="1" t="s">
        <v>8</v>
      </c>
    </row>
    <row r="1653" spans="131:144">
      <c r="EA1653">
        <v>5</v>
      </c>
      <c r="EB1653" s="1" t="s">
        <v>340</v>
      </c>
      <c r="EC1653" s="1" t="s">
        <v>385</v>
      </c>
      <c r="ED1653" s="1" t="s">
        <v>223</v>
      </c>
      <c r="EE1653" s="1" t="s">
        <v>9</v>
      </c>
      <c r="EF1653" s="1" t="s">
        <v>8</v>
      </c>
      <c r="EG1653" s="1" t="s">
        <v>8</v>
      </c>
      <c r="EH1653" s="1" t="s">
        <v>8</v>
      </c>
      <c r="EI1653" s="1" t="s">
        <v>12</v>
      </c>
      <c r="EJ1653" s="1" t="s">
        <v>1</v>
      </c>
      <c r="EK1653" s="1" t="s">
        <v>9</v>
      </c>
      <c r="EL1653" s="1" t="s">
        <v>9</v>
      </c>
      <c r="EM1653" s="1" t="s">
        <v>8</v>
      </c>
      <c r="EN1653" s="1" t="s">
        <v>8</v>
      </c>
    </row>
    <row r="1654" spans="131:144">
      <c r="EA1654">
        <v>5</v>
      </c>
      <c r="EB1654" s="1" t="s">
        <v>341</v>
      </c>
      <c r="EC1654" s="1" t="s">
        <v>280</v>
      </c>
      <c r="ED1654" s="1" t="s">
        <v>223</v>
      </c>
      <c r="EE1654" s="1" t="s">
        <v>9</v>
      </c>
      <c r="EF1654" s="1" t="s">
        <v>8</v>
      </c>
      <c r="EG1654" s="1" t="s">
        <v>8</v>
      </c>
      <c r="EH1654" s="1" t="s">
        <v>8</v>
      </c>
      <c r="EI1654" s="1" t="s">
        <v>12</v>
      </c>
      <c r="EJ1654" s="1" t="s">
        <v>1</v>
      </c>
      <c r="EK1654" s="1" t="s">
        <v>9</v>
      </c>
      <c r="EL1654" s="1" t="s">
        <v>9</v>
      </c>
      <c r="EM1654" s="1" t="s">
        <v>8</v>
      </c>
      <c r="EN1654" s="1" t="s">
        <v>8</v>
      </c>
    </row>
    <row r="1655" spans="131:144">
      <c r="EA1655">
        <v>5</v>
      </c>
      <c r="EB1655" s="1" t="s">
        <v>341</v>
      </c>
      <c r="EC1655" s="1" t="s">
        <v>379</v>
      </c>
      <c r="ED1655" s="1" t="s">
        <v>223</v>
      </c>
      <c r="EE1655" s="1" t="s">
        <v>9</v>
      </c>
      <c r="EF1655" s="1" t="s">
        <v>8</v>
      </c>
      <c r="EG1655" s="1" t="s">
        <v>8</v>
      </c>
      <c r="EH1655" s="1" t="s">
        <v>8</v>
      </c>
      <c r="EI1655" s="1" t="s">
        <v>12</v>
      </c>
      <c r="EJ1655" s="1" t="s">
        <v>1</v>
      </c>
      <c r="EK1655" s="1" t="s">
        <v>9</v>
      </c>
      <c r="EL1655" s="1" t="s">
        <v>9</v>
      </c>
      <c r="EM1655" s="1" t="s">
        <v>8</v>
      </c>
      <c r="EN1655" s="1" t="s">
        <v>8</v>
      </c>
    </row>
    <row r="1656" spans="131:144">
      <c r="EA1656">
        <v>5</v>
      </c>
      <c r="EB1656" s="1" t="s">
        <v>341</v>
      </c>
      <c r="EC1656" s="1" t="s">
        <v>381</v>
      </c>
      <c r="ED1656" s="1" t="s">
        <v>223</v>
      </c>
      <c r="EE1656" s="1" t="s">
        <v>9</v>
      </c>
      <c r="EF1656" s="1" t="s">
        <v>8</v>
      </c>
      <c r="EG1656" s="1" t="s">
        <v>8</v>
      </c>
      <c r="EH1656" s="1" t="s">
        <v>8</v>
      </c>
      <c r="EI1656" s="1" t="s">
        <v>12</v>
      </c>
      <c r="EJ1656" s="1" t="s">
        <v>1</v>
      </c>
      <c r="EK1656" s="1" t="s">
        <v>9</v>
      </c>
      <c r="EL1656" s="1" t="s">
        <v>9</v>
      </c>
      <c r="EM1656" s="1" t="s">
        <v>8</v>
      </c>
      <c r="EN1656" s="1" t="s">
        <v>8</v>
      </c>
    </row>
    <row r="1657" spans="131:144">
      <c r="EA1657">
        <v>5</v>
      </c>
      <c r="EB1657" s="1" t="s">
        <v>341</v>
      </c>
      <c r="EC1657" s="1" t="s">
        <v>383</v>
      </c>
      <c r="ED1657" s="1" t="s">
        <v>223</v>
      </c>
      <c r="EE1657" s="1" t="s">
        <v>9</v>
      </c>
      <c r="EF1657" s="1" t="s">
        <v>8</v>
      </c>
      <c r="EG1657" s="1" t="s">
        <v>8</v>
      </c>
      <c r="EH1657" s="1" t="s">
        <v>8</v>
      </c>
      <c r="EI1657" s="1" t="s">
        <v>12</v>
      </c>
      <c r="EJ1657" s="1" t="s">
        <v>1</v>
      </c>
      <c r="EK1657" s="1" t="s">
        <v>9</v>
      </c>
      <c r="EL1657" s="1" t="s">
        <v>9</v>
      </c>
      <c r="EM1657" s="1" t="s">
        <v>8</v>
      </c>
      <c r="EN1657" s="1" t="s">
        <v>8</v>
      </c>
    </row>
    <row r="1658" spans="131:144">
      <c r="EA1658">
        <v>5</v>
      </c>
      <c r="EB1658" s="1" t="s">
        <v>341</v>
      </c>
      <c r="EC1658" s="1" t="s">
        <v>385</v>
      </c>
      <c r="ED1658" s="1" t="s">
        <v>223</v>
      </c>
      <c r="EE1658" s="1" t="s">
        <v>9</v>
      </c>
      <c r="EF1658" s="1" t="s">
        <v>8</v>
      </c>
      <c r="EG1658" s="1" t="s">
        <v>8</v>
      </c>
      <c r="EH1658" s="1" t="s">
        <v>8</v>
      </c>
      <c r="EI1658" s="1" t="s">
        <v>12</v>
      </c>
      <c r="EJ1658" s="1" t="s">
        <v>1</v>
      </c>
      <c r="EK1658" s="1" t="s">
        <v>9</v>
      </c>
      <c r="EL1658" s="1" t="s">
        <v>9</v>
      </c>
      <c r="EM1658" s="1" t="s">
        <v>8</v>
      </c>
      <c r="EN1658" s="1" t="s">
        <v>8</v>
      </c>
    </row>
    <row r="1659" spans="131:144">
      <c r="EA1659">
        <v>5</v>
      </c>
      <c r="EB1659" s="1" t="s">
        <v>342</v>
      </c>
      <c r="EC1659" s="1" t="s">
        <v>280</v>
      </c>
      <c r="ED1659" s="1" t="s">
        <v>223</v>
      </c>
      <c r="EE1659" s="1" t="s">
        <v>9</v>
      </c>
      <c r="EF1659" s="1" t="s">
        <v>8</v>
      </c>
      <c r="EG1659" s="1" t="s">
        <v>8</v>
      </c>
      <c r="EH1659" s="1" t="s">
        <v>8</v>
      </c>
      <c r="EI1659" s="1" t="s">
        <v>12</v>
      </c>
      <c r="EJ1659" s="1" t="s">
        <v>1</v>
      </c>
      <c r="EK1659" s="1" t="s">
        <v>9</v>
      </c>
      <c r="EL1659" s="1" t="s">
        <v>9</v>
      </c>
      <c r="EM1659" s="1" t="s">
        <v>8</v>
      </c>
      <c r="EN1659" s="1" t="s">
        <v>8</v>
      </c>
    </row>
    <row r="1660" spans="131:144">
      <c r="EA1660">
        <v>5</v>
      </c>
      <c r="EB1660" s="1" t="s">
        <v>342</v>
      </c>
      <c r="EC1660" s="1" t="s">
        <v>379</v>
      </c>
      <c r="ED1660" s="1" t="s">
        <v>223</v>
      </c>
      <c r="EE1660" s="1" t="s">
        <v>9</v>
      </c>
      <c r="EF1660" s="1" t="s">
        <v>8</v>
      </c>
      <c r="EG1660" s="1" t="s">
        <v>8</v>
      </c>
      <c r="EH1660" s="1" t="s">
        <v>8</v>
      </c>
      <c r="EI1660" s="1" t="s">
        <v>12</v>
      </c>
      <c r="EJ1660" s="1" t="s">
        <v>1</v>
      </c>
      <c r="EK1660" s="1" t="s">
        <v>9</v>
      </c>
      <c r="EL1660" s="1" t="s">
        <v>9</v>
      </c>
      <c r="EM1660" s="1" t="s">
        <v>8</v>
      </c>
      <c r="EN1660" s="1" t="s">
        <v>8</v>
      </c>
    </row>
    <row r="1661" spans="131:144">
      <c r="EA1661">
        <v>5</v>
      </c>
      <c r="EB1661" s="1" t="s">
        <v>342</v>
      </c>
      <c r="EC1661" s="1" t="s">
        <v>381</v>
      </c>
      <c r="ED1661" s="1" t="s">
        <v>223</v>
      </c>
      <c r="EE1661" s="1" t="s">
        <v>9</v>
      </c>
      <c r="EF1661" s="1" t="s">
        <v>8</v>
      </c>
      <c r="EG1661" s="1" t="s">
        <v>8</v>
      </c>
      <c r="EH1661" s="1" t="s">
        <v>8</v>
      </c>
      <c r="EI1661" s="1" t="s">
        <v>12</v>
      </c>
      <c r="EJ1661" s="1" t="s">
        <v>1</v>
      </c>
      <c r="EK1661" s="1" t="s">
        <v>9</v>
      </c>
      <c r="EL1661" s="1" t="s">
        <v>9</v>
      </c>
      <c r="EM1661" s="1" t="s">
        <v>8</v>
      </c>
      <c r="EN1661" s="1" t="s">
        <v>8</v>
      </c>
    </row>
    <row r="1662" spans="131:144">
      <c r="EA1662">
        <v>5</v>
      </c>
      <c r="EB1662" s="1" t="s">
        <v>342</v>
      </c>
      <c r="EC1662" s="1" t="s">
        <v>383</v>
      </c>
      <c r="ED1662" s="1" t="s">
        <v>223</v>
      </c>
      <c r="EE1662" s="1" t="s">
        <v>9</v>
      </c>
      <c r="EF1662" s="1" t="s">
        <v>8</v>
      </c>
      <c r="EG1662" s="1" t="s">
        <v>8</v>
      </c>
      <c r="EH1662" s="1" t="s">
        <v>8</v>
      </c>
      <c r="EI1662" s="1" t="s">
        <v>12</v>
      </c>
      <c r="EJ1662" s="1" t="s">
        <v>1</v>
      </c>
      <c r="EK1662" s="1" t="s">
        <v>9</v>
      </c>
      <c r="EL1662" s="1" t="s">
        <v>9</v>
      </c>
      <c r="EM1662" s="1" t="s">
        <v>8</v>
      </c>
      <c r="EN1662" s="1" t="s">
        <v>8</v>
      </c>
    </row>
    <row r="1663" spans="131:144">
      <c r="EA1663">
        <v>5</v>
      </c>
      <c r="EB1663" s="1" t="s">
        <v>342</v>
      </c>
      <c r="EC1663" s="1" t="s">
        <v>385</v>
      </c>
      <c r="ED1663" s="1" t="s">
        <v>223</v>
      </c>
      <c r="EE1663" s="1" t="s">
        <v>9</v>
      </c>
      <c r="EF1663" s="1" t="s">
        <v>8</v>
      </c>
      <c r="EG1663" s="1" t="s">
        <v>8</v>
      </c>
      <c r="EH1663" s="1" t="s">
        <v>8</v>
      </c>
      <c r="EI1663" s="1" t="s">
        <v>12</v>
      </c>
      <c r="EJ1663" s="1" t="s">
        <v>1</v>
      </c>
      <c r="EK1663" s="1" t="s">
        <v>9</v>
      </c>
      <c r="EL1663" s="1" t="s">
        <v>9</v>
      </c>
      <c r="EM1663" s="1" t="s">
        <v>8</v>
      </c>
      <c r="EN1663" s="1" t="s">
        <v>8</v>
      </c>
    </row>
    <row r="1664" spans="131:144">
      <c r="EA1664">
        <v>5</v>
      </c>
      <c r="EB1664" s="1" t="s">
        <v>343</v>
      </c>
      <c r="EC1664" s="1" t="s">
        <v>280</v>
      </c>
      <c r="ED1664" s="1" t="s">
        <v>223</v>
      </c>
      <c r="EE1664" s="1" t="s">
        <v>9</v>
      </c>
      <c r="EF1664" s="1" t="s">
        <v>8</v>
      </c>
      <c r="EG1664" s="1" t="s">
        <v>8</v>
      </c>
      <c r="EH1664" s="1" t="s">
        <v>8</v>
      </c>
      <c r="EI1664" s="1" t="s">
        <v>12</v>
      </c>
      <c r="EJ1664" s="1" t="s">
        <v>1</v>
      </c>
      <c r="EK1664" s="1" t="s">
        <v>9</v>
      </c>
      <c r="EL1664" s="1" t="s">
        <v>9</v>
      </c>
      <c r="EM1664" s="1" t="s">
        <v>8</v>
      </c>
      <c r="EN1664" s="1" t="s">
        <v>8</v>
      </c>
    </row>
    <row r="1665" spans="131:144">
      <c r="EA1665">
        <v>5</v>
      </c>
      <c r="EB1665" s="1" t="s">
        <v>343</v>
      </c>
      <c r="EC1665" s="1" t="s">
        <v>379</v>
      </c>
      <c r="ED1665" s="1" t="s">
        <v>223</v>
      </c>
      <c r="EE1665" s="1" t="s">
        <v>9</v>
      </c>
      <c r="EF1665" s="1" t="s">
        <v>8</v>
      </c>
      <c r="EG1665" s="1" t="s">
        <v>8</v>
      </c>
      <c r="EH1665" s="1" t="s">
        <v>8</v>
      </c>
      <c r="EI1665" s="1" t="s">
        <v>12</v>
      </c>
      <c r="EJ1665" s="1" t="s">
        <v>1</v>
      </c>
      <c r="EK1665" s="1" t="s">
        <v>9</v>
      </c>
      <c r="EL1665" s="1" t="s">
        <v>9</v>
      </c>
      <c r="EM1665" s="1" t="s">
        <v>8</v>
      </c>
      <c r="EN1665" s="1" t="s">
        <v>8</v>
      </c>
    </row>
    <row r="1666" spans="131:144">
      <c r="EA1666">
        <v>5</v>
      </c>
      <c r="EB1666" s="1" t="s">
        <v>343</v>
      </c>
      <c r="EC1666" s="1" t="s">
        <v>381</v>
      </c>
      <c r="ED1666" s="1" t="s">
        <v>223</v>
      </c>
      <c r="EE1666" s="1" t="s">
        <v>9</v>
      </c>
      <c r="EF1666" s="1" t="s">
        <v>8</v>
      </c>
      <c r="EG1666" s="1" t="s">
        <v>8</v>
      </c>
      <c r="EH1666" s="1" t="s">
        <v>8</v>
      </c>
      <c r="EI1666" s="1" t="s">
        <v>12</v>
      </c>
      <c r="EJ1666" s="1" t="s">
        <v>1</v>
      </c>
      <c r="EK1666" s="1" t="s">
        <v>9</v>
      </c>
      <c r="EL1666" s="1" t="s">
        <v>9</v>
      </c>
      <c r="EM1666" s="1" t="s">
        <v>8</v>
      </c>
      <c r="EN1666" s="1" t="s">
        <v>8</v>
      </c>
    </row>
    <row r="1667" spans="131:144">
      <c r="EA1667">
        <v>5</v>
      </c>
      <c r="EB1667" s="1" t="s">
        <v>343</v>
      </c>
      <c r="EC1667" s="1" t="s">
        <v>383</v>
      </c>
      <c r="ED1667" s="1" t="s">
        <v>223</v>
      </c>
      <c r="EE1667" s="1" t="s">
        <v>9</v>
      </c>
      <c r="EF1667" s="1" t="s">
        <v>8</v>
      </c>
      <c r="EG1667" s="1" t="s">
        <v>8</v>
      </c>
      <c r="EH1667" s="1" t="s">
        <v>8</v>
      </c>
      <c r="EI1667" s="1" t="s">
        <v>12</v>
      </c>
      <c r="EJ1667" s="1" t="s">
        <v>1</v>
      </c>
      <c r="EK1667" s="1" t="s">
        <v>9</v>
      </c>
      <c r="EL1667" s="1" t="s">
        <v>9</v>
      </c>
      <c r="EM1667" s="1" t="s">
        <v>8</v>
      </c>
      <c r="EN1667" s="1" t="s">
        <v>8</v>
      </c>
    </row>
    <row r="1668" spans="131:144">
      <c r="EA1668">
        <v>5</v>
      </c>
      <c r="EB1668" s="1" t="s">
        <v>343</v>
      </c>
      <c r="EC1668" s="1" t="s">
        <v>385</v>
      </c>
      <c r="ED1668" s="1" t="s">
        <v>223</v>
      </c>
      <c r="EE1668" s="1" t="s">
        <v>9</v>
      </c>
      <c r="EF1668" s="1" t="s">
        <v>8</v>
      </c>
      <c r="EG1668" s="1" t="s">
        <v>8</v>
      </c>
      <c r="EH1668" s="1" t="s">
        <v>8</v>
      </c>
      <c r="EI1668" s="1" t="s">
        <v>12</v>
      </c>
      <c r="EJ1668" s="1" t="s">
        <v>1</v>
      </c>
      <c r="EK1668" s="1" t="s">
        <v>9</v>
      </c>
      <c r="EL1668" s="1" t="s">
        <v>9</v>
      </c>
      <c r="EM1668" s="1" t="s">
        <v>8</v>
      </c>
      <c r="EN1668" s="1" t="s">
        <v>8</v>
      </c>
    </row>
    <row r="1669" spans="131:144">
      <c r="EA1669">
        <v>5</v>
      </c>
      <c r="EB1669" s="1" t="s">
        <v>344</v>
      </c>
      <c r="EC1669" s="1" t="s">
        <v>280</v>
      </c>
      <c r="ED1669" s="1" t="s">
        <v>223</v>
      </c>
      <c r="EE1669" s="1" t="s">
        <v>9</v>
      </c>
      <c r="EF1669" s="1" t="s">
        <v>8</v>
      </c>
      <c r="EG1669" s="1" t="s">
        <v>8</v>
      </c>
      <c r="EH1669" s="1" t="s">
        <v>8</v>
      </c>
      <c r="EI1669" s="1" t="s">
        <v>12</v>
      </c>
      <c r="EJ1669" s="1" t="s">
        <v>1</v>
      </c>
      <c r="EK1669" s="1" t="s">
        <v>9</v>
      </c>
      <c r="EL1669" s="1" t="s">
        <v>9</v>
      </c>
      <c r="EM1669" s="1" t="s">
        <v>8</v>
      </c>
      <c r="EN1669" s="1" t="s">
        <v>8</v>
      </c>
    </row>
    <row r="1670" spans="131:144">
      <c r="EA1670">
        <v>5</v>
      </c>
      <c r="EB1670" s="1" t="s">
        <v>344</v>
      </c>
      <c r="EC1670" s="1" t="s">
        <v>379</v>
      </c>
      <c r="ED1670" s="1" t="s">
        <v>223</v>
      </c>
      <c r="EE1670" s="1" t="s">
        <v>9</v>
      </c>
      <c r="EF1670" s="1" t="s">
        <v>8</v>
      </c>
      <c r="EG1670" s="1" t="s">
        <v>8</v>
      </c>
      <c r="EH1670" s="1" t="s">
        <v>8</v>
      </c>
      <c r="EI1670" s="1" t="s">
        <v>12</v>
      </c>
      <c r="EJ1670" s="1" t="s">
        <v>1</v>
      </c>
      <c r="EK1670" s="1" t="s">
        <v>9</v>
      </c>
      <c r="EL1670" s="1" t="s">
        <v>9</v>
      </c>
      <c r="EM1670" s="1" t="s">
        <v>8</v>
      </c>
      <c r="EN1670" s="1" t="s">
        <v>8</v>
      </c>
    </row>
    <row r="1671" spans="131:144">
      <c r="EA1671">
        <v>5</v>
      </c>
      <c r="EB1671" s="1" t="s">
        <v>344</v>
      </c>
      <c r="EC1671" s="1" t="s">
        <v>381</v>
      </c>
      <c r="ED1671" s="1" t="s">
        <v>223</v>
      </c>
      <c r="EE1671" s="1" t="s">
        <v>9</v>
      </c>
      <c r="EF1671" s="1" t="s">
        <v>8</v>
      </c>
      <c r="EG1671" s="1" t="s">
        <v>8</v>
      </c>
      <c r="EH1671" s="1" t="s">
        <v>8</v>
      </c>
      <c r="EI1671" s="1" t="s">
        <v>12</v>
      </c>
      <c r="EJ1671" s="1" t="s">
        <v>1</v>
      </c>
      <c r="EK1671" s="1" t="s">
        <v>9</v>
      </c>
      <c r="EL1671" s="1" t="s">
        <v>9</v>
      </c>
      <c r="EM1671" s="1" t="s">
        <v>8</v>
      </c>
      <c r="EN1671" s="1" t="s">
        <v>8</v>
      </c>
    </row>
    <row r="1672" spans="131:144">
      <c r="EA1672">
        <v>5</v>
      </c>
      <c r="EB1672" s="1" t="s">
        <v>344</v>
      </c>
      <c r="EC1672" s="1" t="s">
        <v>383</v>
      </c>
      <c r="ED1672" s="1" t="s">
        <v>223</v>
      </c>
      <c r="EE1672" s="1" t="s">
        <v>9</v>
      </c>
      <c r="EF1672" s="1" t="s">
        <v>8</v>
      </c>
      <c r="EG1672" s="1" t="s">
        <v>8</v>
      </c>
      <c r="EH1672" s="1" t="s">
        <v>8</v>
      </c>
      <c r="EI1672" s="1" t="s">
        <v>12</v>
      </c>
      <c r="EJ1672" s="1" t="s">
        <v>1</v>
      </c>
      <c r="EK1672" s="1" t="s">
        <v>9</v>
      </c>
      <c r="EL1672" s="1" t="s">
        <v>9</v>
      </c>
      <c r="EM1672" s="1" t="s">
        <v>8</v>
      </c>
      <c r="EN1672" s="1" t="s">
        <v>8</v>
      </c>
    </row>
    <row r="1673" spans="131:144">
      <c r="EA1673">
        <v>5</v>
      </c>
      <c r="EB1673" s="1" t="s">
        <v>344</v>
      </c>
      <c r="EC1673" s="1" t="s">
        <v>385</v>
      </c>
      <c r="ED1673" s="1" t="s">
        <v>223</v>
      </c>
      <c r="EE1673" s="1" t="s">
        <v>9</v>
      </c>
      <c r="EF1673" s="1" t="s">
        <v>8</v>
      </c>
      <c r="EG1673" s="1" t="s">
        <v>8</v>
      </c>
      <c r="EH1673" s="1" t="s">
        <v>8</v>
      </c>
      <c r="EI1673" s="1" t="s">
        <v>12</v>
      </c>
      <c r="EJ1673" s="1" t="s">
        <v>1</v>
      </c>
      <c r="EK1673" s="1" t="s">
        <v>9</v>
      </c>
      <c r="EL1673" s="1" t="s">
        <v>9</v>
      </c>
      <c r="EM1673" s="1" t="s">
        <v>8</v>
      </c>
      <c r="EN1673" s="1" t="s">
        <v>8</v>
      </c>
    </row>
    <row r="1674" spans="131:144">
      <c r="EA1674">
        <v>5</v>
      </c>
      <c r="EB1674" s="1" t="s">
        <v>345</v>
      </c>
      <c r="EC1674" s="1" t="s">
        <v>280</v>
      </c>
      <c r="ED1674" s="1" t="s">
        <v>223</v>
      </c>
      <c r="EE1674" s="1" t="s">
        <v>9</v>
      </c>
      <c r="EF1674" s="1" t="s">
        <v>8</v>
      </c>
      <c r="EG1674" s="1" t="s">
        <v>8</v>
      </c>
      <c r="EH1674" s="1" t="s">
        <v>8</v>
      </c>
      <c r="EI1674" s="1" t="s">
        <v>12</v>
      </c>
      <c r="EJ1674" s="1" t="s">
        <v>1</v>
      </c>
      <c r="EK1674" s="1" t="s">
        <v>9</v>
      </c>
      <c r="EL1674" s="1" t="s">
        <v>9</v>
      </c>
      <c r="EM1674" s="1" t="s">
        <v>8</v>
      </c>
      <c r="EN1674" s="1" t="s">
        <v>8</v>
      </c>
    </row>
    <row r="1675" spans="131:144">
      <c r="EA1675">
        <v>5</v>
      </c>
      <c r="EB1675" s="1" t="s">
        <v>345</v>
      </c>
      <c r="EC1675" s="1" t="s">
        <v>379</v>
      </c>
      <c r="ED1675" s="1" t="s">
        <v>223</v>
      </c>
      <c r="EE1675" s="1" t="s">
        <v>9</v>
      </c>
      <c r="EF1675" s="1" t="s">
        <v>8</v>
      </c>
      <c r="EG1675" s="1" t="s">
        <v>8</v>
      </c>
      <c r="EH1675" s="1" t="s">
        <v>8</v>
      </c>
      <c r="EI1675" s="1" t="s">
        <v>12</v>
      </c>
      <c r="EJ1675" s="1" t="s">
        <v>1</v>
      </c>
      <c r="EK1675" s="1" t="s">
        <v>9</v>
      </c>
      <c r="EL1675" s="1" t="s">
        <v>9</v>
      </c>
      <c r="EM1675" s="1" t="s">
        <v>8</v>
      </c>
      <c r="EN1675" s="1" t="s">
        <v>8</v>
      </c>
    </row>
    <row r="1676" spans="131:144">
      <c r="EA1676">
        <v>5</v>
      </c>
      <c r="EB1676" s="1" t="s">
        <v>345</v>
      </c>
      <c r="EC1676" s="1" t="s">
        <v>381</v>
      </c>
      <c r="ED1676" s="1" t="s">
        <v>223</v>
      </c>
      <c r="EE1676" s="1" t="s">
        <v>9</v>
      </c>
      <c r="EF1676" s="1" t="s">
        <v>8</v>
      </c>
      <c r="EG1676" s="1" t="s">
        <v>8</v>
      </c>
      <c r="EH1676" s="1" t="s">
        <v>8</v>
      </c>
      <c r="EI1676" s="1" t="s">
        <v>12</v>
      </c>
      <c r="EJ1676" s="1" t="s">
        <v>1</v>
      </c>
      <c r="EK1676" s="1" t="s">
        <v>9</v>
      </c>
      <c r="EL1676" s="1" t="s">
        <v>9</v>
      </c>
      <c r="EM1676" s="1" t="s">
        <v>8</v>
      </c>
      <c r="EN1676" s="1" t="s">
        <v>8</v>
      </c>
    </row>
    <row r="1677" spans="131:144">
      <c r="EA1677">
        <v>5</v>
      </c>
      <c r="EB1677" s="1" t="s">
        <v>345</v>
      </c>
      <c r="EC1677" s="1" t="s">
        <v>383</v>
      </c>
      <c r="ED1677" s="1" t="s">
        <v>223</v>
      </c>
      <c r="EE1677" s="1" t="s">
        <v>9</v>
      </c>
      <c r="EF1677" s="1" t="s">
        <v>8</v>
      </c>
      <c r="EG1677" s="1" t="s">
        <v>8</v>
      </c>
      <c r="EH1677" s="1" t="s">
        <v>8</v>
      </c>
      <c r="EI1677" s="1" t="s">
        <v>12</v>
      </c>
      <c r="EJ1677" s="1" t="s">
        <v>1</v>
      </c>
      <c r="EK1677" s="1" t="s">
        <v>9</v>
      </c>
      <c r="EL1677" s="1" t="s">
        <v>9</v>
      </c>
      <c r="EM1677" s="1" t="s">
        <v>8</v>
      </c>
      <c r="EN1677" s="1" t="s">
        <v>8</v>
      </c>
    </row>
    <row r="1678" spans="131:144">
      <c r="EA1678">
        <v>5</v>
      </c>
      <c r="EB1678" s="1" t="s">
        <v>345</v>
      </c>
      <c r="EC1678" s="1" t="s">
        <v>385</v>
      </c>
      <c r="ED1678" s="1" t="s">
        <v>223</v>
      </c>
      <c r="EE1678" s="1" t="s">
        <v>9</v>
      </c>
      <c r="EF1678" s="1" t="s">
        <v>8</v>
      </c>
      <c r="EG1678" s="1" t="s">
        <v>8</v>
      </c>
      <c r="EH1678" s="1" t="s">
        <v>8</v>
      </c>
      <c r="EI1678" s="1" t="s">
        <v>12</v>
      </c>
      <c r="EJ1678" s="1" t="s">
        <v>1</v>
      </c>
      <c r="EK1678" s="1" t="s">
        <v>9</v>
      </c>
      <c r="EL1678" s="1" t="s">
        <v>9</v>
      </c>
      <c r="EM1678" s="1" t="s">
        <v>8</v>
      </c>
      <c r="EN1678" s="1" t="s">
        <v>8</v>
      </c>
    </row>
    <row r="1679" spans="131:144">
      <c r="EA1679">
        <v>5</v>
      </c>
      <c r="EB1679" s="1" t="s">
        <v>346</v>
      </c>
      <c r="EC1679" s="1" t="s">
        <v>280</v>
      </c>
      <c r="ED1679" s="1" t="s">
        <v>223</v>
      </c>
      <c r="EE1679" s="1" t="s">
        <v>9</v>
      </c>
      <c r="EF1679" s="1" t="s">
        <v>1</v>
      </c>
      <c r="EG1679" s="1" t="s">
        <v>8</v>
      </c>
      <c r="EH1679" s="1" t="s">
        <v>8</v>
      </c>
      <c r="EI1679" s="1" t="s">
        <v>12</v>
      </c>
      <c r="EJ1679" s="1" t="s">
        <v>1</v>
      </c>
      <c r="EK1679" s="1" t="s">
        <v>9</v>
      </c>
      <c r="EL1679" s="1" t="s">
        <v>9</v>
      </c>
      <c r="EM1679" s="1" t="s">
        <v>8</v>
      </c>
      <c r="EN1679" s="1" t="s">
        <v>8</v>
      </c>
    </row>
    <row r="1680" spans="131:144">
      <c r="EA1680">
        <v>5</v>
      </c>
      <c r="EB1680" s="1" t="s">
        <v>346</v>
      </c>
      <c r="EC1680" s="1" t="s">
        <v>379</v>
      </c>
      <c r="ED1680" s="1" t="s">
        <v>223</v>
      </c>
      <c r="EE1680" s="1" t="s">
        <v>9</v>
      </c>
      <c r="EF1680" s="1" t="s">
        <v>1</v>
      </c>
      <c r="EG1680" s="1" t="s">
        <v>8</v>
      </c>
      <c r="EH1680" s="1" t="s">
        <v>8</v>
      </c>
      <c r="EI1680" s="1" t="s">
        <v>12</v>
      </c>
      <c r="EJ1680" s="1" t="s">
        <v>1</v>
      </c>
      <c r="EK1680" s="1" t="s">
        <v>9</v>
      </c>
      <c r="EL1680" s="1" t="s">
        <v>9</v>
      </c>
      <c r="EM1680" s="1" t="s">
        <v>8</v>
      </c>
      <c r="EN1680" s="1" t="s">
        <v>8</v>
      </c>
    </row>
    <row r="1681" spans="131:144">
      <c r="EA1681">
        <v>5</v>
      </c>
      <c r="EB1681" s="1" t="s">
        <v>346</v>
      </c>
      <c r="EC1681" s="1" t="s">
        <v>381</v>
      </c>
      <c r="ED1681" s="1" t="s">
        <v>223</v>
      </c>
      <c r="EE1681" s="1" t="s">
        <v>9</v>
      </c>
      <c r="EF1681" s="1" t="s">
        <v>1</v>
      </c>
      <c r="EG1681" s="1" t="s">
        <v>8</v>
      </c>
      <c r="EH1681" s="1" t="s">
        <v>8</v>
      </c>
      <c r="EI1681" s="1" t="s">
        <v>12</v>
      </c>
      <c r="EJ1681" s="1" t="s">
        <v>1</v>
      </c>
      <c r="EK1681" s="1" t="s">
        <v>9</v>
      </c>
      <c r="EL1681" s="1" t="s">
        <v>9</v>
      </c>
      <c r="EM1681" s="1" t="s">
        <v>8</v>
      </c>
      <c r="EN1681" s="1" t="s">
        <v>8</v>
      </c>
    </row>
    <row r="1682" spans="131:144">
      <c r="EA1682">
        <v>5</v>
      </c>
      <c r="EB1682" s="1" t="s">
        <v>346</v>
      </c>
      <c r="EC1682" s="1" t="s">
        <v>383</v>
      </c>
      <c r="ED1682" s="1" t="s">
        <v>223</v>
      </c>
      <c r="EE1682" s="1" t="s">
        <v>9</v>
      </c>
      <c r="EF1682" s="1" t="s">
        <v>1</v>
      </c>
      <c r="EG1682" s="1" t="s">
        <v>8</v>
      </c>
      <c r="EH1682" s="1" t="s">
        <v>8</v>
      </c>
      <c r="EI1682" s="1" t="s">
        <v>12</v>
      </c>
      <c r="EJ1682" s="1" t="s">
        <v>1</v>
      </c>
      <c r="EK1682" s="1" t="s">
        <v>9</v>
      </c>
      <c r="EL1682" s="1" t="s">
        <v>9</v>
      </c>
      <c r="EM1682" s="1" t="s">
        <v>8</v>
      </c>
      <c r="EN1682" s="1" t="s">
        <v>8</v>
      </c>
    </row>
    <row r="1683" spans="131:144">
      <c r="EA1683">
        <v>5</v>
      </c>
      <c r="EB1683" s="1" t="s">
        <v>346</v>
      </c>
      <c r="EC1683" s="1" t="s">
        <v>385</v>
      </c>
      <c r="ED1683" s="1" t="s">
        <v>223</v>
      </c>
      <c r="EE1683" s="1" t="s">
        <v>9</v>
      </c>
      <c r="EF1683" s="1" t="s">
        <v>1</v>
      </c>
      <c r="EG1683" s="1" t="s">
        <v>8</v>
      </c>
      <c r="EH1683" s="1" t="s">
        <v>8</v>
      </c>
      <c r="EI1683" s="1" t="s">
        <v>12</v>
      </c>
      <c r="EJ1683" s="1" t="s">
        <v>1</v>
      </c>
      <c r="EK1683" s="1" t="s">
        <v>9</v>
      </c>
      <c r="EL1683" s="1" t="s">
        <v>9</v>
      </c>
      <c r="EM1683" s="1" t="s">
        <v>8</v>
      </c>
      <c r="EN1683" s="1" t="s">
        <v>8</v>
      </c>
    </row>
    <row r="1684" spans="131:144">
      <c r="EA1684">
        <v>5</v>
      </c>
      <c r="EB1684" s="1" t="s">
        <v>347</v>
      </c>
      <c r="EC1684" s="1" t="s">
        <v>280</v>
      </c>
      <c r="ED1684" s="1" t="s">
        <v>8</v>
      </c>
      <c r="EE1684" s="1" t="s">
        <v>9</v>
      </c>
      <c r="EF1684" s="1" t="s">
        <v>8</v>
      </c>
      <c r="EG1684" s="1" t="s">
        <v>8</v>
      </c>
      <c r="EH1684" s="1" t="s">
        <v>8</v>
      </c>
      <c r="EI1684" s="1" t="s">
        <v>12</v>
      </c>
      <c r="EJ1684" s="1" t="s">
        <v>1</v>
      </c>
      <c r="EK1684" s="1" t="s">
        <v>9</v>
      </c>
      <c r="EL1684" s="1" t="s">
        <v>9</v>
      </c>
      <c r="EM1684" s="1" t="s">
        <v>8</v>
      </c>
      <c r="EN1684" s="1" t="s">
        <v>8</v>
      </c>
    </row>
    <row r="1685" spans="131:144">
      <c r="EA1685">
        <v>5</v>
      </c>
      <c r="EB1685" s="1" t="s">
        <v>347</v>
      </c>
      <c r="EC1685" s="1" t="s">
        <v>379</v>
      </c>
      <c r="ED1685" s="1" t="s">
        <v>8</v>
      </c>
      <c r="EE1685" s="1" t="s">
        <v>9</v>
      </c>
      <c r="EF1685" s="1" t="s">
        <v>8</v>
      </c>
      <c r="EG1685" s="1" t="s">
        <v>8</v>
      </c>
      <c r="EH1685" s="1" t="s">
        <v>8</v>
      </c>
      <c r="EI1685" s="1" t="s">
        <v>12</v>
      </c>
      <c r="EJ1685" s="1" t="s">
        <v>1</v>
      </c>
      <c r="EK1685" s="1" t="s">
        <v>9</v>
      </c>
      <c r="EL1685" s="1" t="s">
        <v>9</v>
      </c>
      <c r="EM1685" s="1" t="s">
        <v>8</v>
      </c>
      <c r="EN1685" s="1" t="s">
        <v>8</v>
      </c>
    </row>
    <row r="1686" spans="131:144">
      <c r="EA1686">
        <v>5</v>
      </c>
      <c r="EB1686" s="1" t="s">
        <v>347</v>
      </c>
      <c r="EC1686" s="1" t="s">
        <v>381</v>
      </c>
      <c r="ED1686" s="1" t="s">
        <v>8</v>
      </c>
      <c r="EE1686" s="1" t="s">
        <v>9</v>
      </c>
      <c r="EF1686" s="1" t="s">
        <v>8</v>
      </c>
      <c r="EG1686" s="1" t="s">
        <v>8</v>
      </c>
      <c r="EH1686" s="1" t="s">
        <v>8</v>
      </c>
      <c r="EI1686" s="1" t="s">
        <v>12</v>
      </c>
      <c r="EJ1686" s="1" t="s">
        <v>1</v>
      </c>
      <c r="EK1686" s="1" t="s">
        <v>9</v>
      </c>
      <c r="EL1686" s="1" t="s">
        <v>9</v>
      </c>
      <c r="EM1686" s="1" t="s">
        <v>8</v>
      </c>
      <c r="EN1686" s="1" t="s">
        <v>8</v>
      </c>
    </row>
    <row r="1687" spans="131:144">
      <c r="EA1687">
        <v>5</v>
      </c>
      <c r="EB1687" s="1" t="s">
        <v>347</v>
      </c>
      <c r="EC1687" s="1" t="s">
        <v>383</v>
      </c>
      <c r="ED1687" s="1" t="s">
        <v>8</v>
      </c>
      <c r="EE1687" s="1" t="s">
        <v>9</v>
      </c>
      <c r="EF1687" s="1" t="s">
        <v>8</v>
      </c>
      <c r="EG1687" s="1" t="s">
        <v>8</v>
      </c>
      <c r="EH1687" s="1" t="s">
        <v>8</v>
      </c>
      <c r="EI1687" s="1" t="s">
        <v>12</v>
      </c>
      <c r="EJ1687" s="1" t="s">
        <v>1</v>
      </c>
      <c r="EK1687" s="1" t="s">
        <v>9</v>
      </c>
      <c r="EL1687" s="1" t="s">
        <v>9</v>
      </c>
      <c r="EM1687" s="1" t="s">
        <v>8</v>
      </c>
      <c r="EN1687" s="1" t="s">
        <v>8</v>
      </c>
    </row>
    <row r="1688" spans="131:144">
      <c r="EA1688">
        <v>5</v>
      </c>
      <c r="EB1688" s="1" t="s">
        <v>347</v>
      </c>
      <c r="EC1688" s="1" t="s">
        <v>385</v>
      </c>
      <c r="ED1688" s="1" t="s">
        <v>8</v>
      </c>
      <c r="EE1688" s="1" t="s">
        <v>9</v>
      </c>
      <c r="EF1688" s="1" t="s">
        <v>8</v>
      </c>
      <c r="EG1688" s="1" t="s">
        <v>8</v>
      </c>
      <c r="EH1688" s="1" t="s">
        <v>8</v>
      </c>
      <c r="EI1688" s="1" t="s">
        <v>12</v>
      </c>
      <c r="EJ1688" s="1" t="s">
        <v>1</v>
      </c>
      <c r="EK1688" s="1" t="s">
        <v>9</v>
      </c>
      <c r="EL1688" s="1" t="s">
        <v>9</v>
      </c>
      <c r="EM1688" s="1" t="s">
        <v>8</v>
      </c>
      <c r="EN1688" s="1" t="s">
        <v>8</v>
      </c>
    </row>
    <row r="1689" spans="131:144">
      <c r="EA1689">
        <v>5</v>
      </c>
      <c r="EB1689" s="1" t="s">
        <v>348</v>
      </c>
      <c r="EC1689" s="1" t="s">
        <v>280</v>
      </c>
      <c r="ED1689" s="1" t="s">
        <v>223</v>
      </c>
      <c r="EE1689" s="1" t="s">
        <v>9</v>
      </c>
      <c r="EF1689" s="1" t="s">
        <v>8</v>
      </c>
      <c r="EG1689" s="1" t="s">
        <v>8</v>
      </c>
      <c r="EH1689" s="1" t="s">
        <v>8</v>
      </c>
      <c r="EI1689" s="1" t="s">
        <v>12</v>
      </c>
      <c r="EJ1689" s="1" t="s">
        <v>1</v>
      </c>
      <c r="EK1689" s="1" t="s">
        <v>9</v>
      </c>
      <c r="EL1689" s="1" t="s">
        <v>9</v>
      </c>
      <c r="EM1689" s="1" t="s">
        <v>8</v>
      </c>
      <c r="EN1689" s="1" t="s">
        <v>8</v>
      </c>
    </row>
    <row r="1690" spans="131:144">
      <c r="EA1690">
        <v>5</v>
      </c>
      <c r="EB1690" s="1" t="s">
        <v>348</v>
      </c>
      <c r="EC1690" s="1" t="s">
        <v>379</v>
      </c>
      <c r="ED1690" s="1" t="s">
        <v>223</v>
      </c>
      <c r="EE1690" s="1" t="s">
        <v>9</v>
      </c>
      <c r="EF1690" s="1" t="s">
        <v>8</v>
      </c>
      <c r="EG1690" s="1" t="s">
        <v>8</v>
      </c>
      <c r="EH1690" s="1" t="s">
        <v>8</v>
      </c>
      <c r="EI1690" s="1" t="s">
        <v>12</v>
      </c>
      <c r="EJ1690" s="1" t="s">
        <v>1</v>
      </c>
      <c r="EK1690" s="1" t="s">
        <v>9</v>
      </c>
      <c r="EL1690" s="1" t="s">
        <v>9</v>
      </c>
      <c r="EM1690" s="1" t="s">
        <v>8</v>
      </c>
      <c r="EN1690" s="1" t="s">
        <v>8</v>
      </c>
    </row>
    <row r="1691" spans="131:144">
      <c r="EA1691">
        <v>5</v>
      </c>
      <c r="EB1691" s="1" t="s">
        <v>348</v>
      </c>
      <c r="EC1691" s="1" t="s">
        <v>381</v>
      </c>
      <c r="ED1691" s="1" t="s">
        <v>223</v>
      </c>
      <c r="EE1691" s="1" t="s">
        <v>9</v>
      </c>
      <c r="EF1691" s="1" t="s">
        <v>8</v>
      </c>
      <c r="EG1691" s="1" t="s">
        <v>8</v>
      </c>
      <c r="EH1691" s="1" t="s">
        <v>8</v>
      </c>
      <c r="EI1691" s="1" t="s">
        <v>12</v>
      </c>
      <c r="EJ1691" s="1" t="s">
        <v>1</v>
      </c>
      <c r="EK1691" s="1" t="s">
        <v>9</v>
      </c>
      <c r="EL1691" s="1" t="s">
        <v>9</v>
      </c>
      <c r="EM1691" s="1" t="s">
        <v>8</v>
      </c>
      <c r="EN1691" s="1" t="s">
        <v>8</v>
      </c>
    </row>
    <row r="1692" spans="131:144">
      <c r="EA1692">
        <v>5</v>
      </c>
      <c r="EB1692" s="1" t="s">
        <v>348</v>
      </c>
      <c r="EC1692" s="1" t="s">
        <v>383</v>
      </c>
      <c r="ED1692" s="1" t="s">
        <v>223</v>
      </c>
      <c r="EE1692" s="1" t="s">
        <v>9</v>
      </c>
      <c r="EF1692" s="1" t="s">
        <v>8</v>
      </c>
      <c r="EG1692" s="1" t="s">
        <v>8</v>
      </c>
      <c r="EH1692" s="1" t="s">
        <v>8</v>
      </c>
      <c r="EI1692" s="1" t="s">
        <v>12</v>
      </c>
      <c r="EJ1692" s="1" t="s">
        <v>1</v>
      </c>
      <c r="EK1692" s="1" t="s">
        <v>9</v>
      </c>
      <c r="EL1692" s="1" t="s">
        <v>9</v>
      </c>
      <c r="EM1692" s="1" t="s">
        <v>8</v>
      </c>
      <c r="EN1692" s="1" t="s">
        <v>8</v>
      </c>
    </row>
    <row r="1693" spans="131:144">
      <c r="EA1693">
        <v>5</v>
      </c>
      <c r="EB1693" s="1" t="s">
        <v>348</v>
      </c>
      <c r="EC1693" s="1" t="s">
        <v>385</v>
      </c>
      <c r="ED1693" s="1" t="s">
        <v>223</v>
      </c>
      <c r="EE1693" s="1" t="s">
        <v>9</v>
      </c>
      <c r="EF1693" s="1" t="s">
        <v>8</v>
      </c>
      <c r="EG1693" s="1" t="s">
        <v>8</v>
      </c>
      <c r="EH1693" s="1" t="s">
        <v>8</v>
      </c>
      <c r="EI1693" s="1" t="s">
        <v>12</v>
      </c>
      <c r="EJ1693" s="1" t="s">
        <v>1</v>
      </c>
      <c r="EK1693" s="1" t="s">
        <v>9</v>
      </c>
      <c r="EL1693" s="1" t="s">
        <v>9</v>
      </c>
      <c r="EM1693" s="1" t="s">
        <v>8</v>
      </c>
      <c r="EN1693" s="1" t="s">
        <v>8</v>
      </c>
    </row>
    <row r="1694" spans="131:144">
      <c r="EA1694">
        <v>5</v>
      </c>
      <c r="EB1694" s="1" t="s">
        <v>349</v>
      </c>
      <c r="EC1694" s="1" t="s">
        <v>280</v>
      </c>
      <c r="ED1694" s="1" t="s">
        <v>8</v>
      </c>
      <c r="EE1694" s="1" t="s">
        <v>9</v>
      </c>
      <c r="EF1694" s="1" t="s">
        <v>8</v>
      </c>
      <c r="EG1694" s="1" t="s">
        <v>8</v>
      </c>
      <c r="EH1694" s="1" t="s">
        <v>8</v>
      </c>
      <c r="EI1694" s="1" t="s">
        <v>12</v>
      </c>
      <c r="EJ1694" s="1" t="s">
        <v>1</v>
      </c>
      <c r="EK1694" s="1" t="s">
        <v>9</v>
      </c>
      <c r="EL1694" s="1" t="s">
        <v>9</v>
      </c>
      <c r="EM1694" s="1" t="s">
        <v>8</v>
      </c>
      <c r="EN1694" s="1" t="s">
        <v>8</v>
      </c>
    </row>
    <row r="1695" spans="131:144">
      <c r="EA1695">
        <v>5</v>
      </c>
      <c r="EB1695" s="1" t="s">
        <v>349</v>
      </c>
      <c r="EC1695" s="1" t="s">
        <v>379</v>
      </c>
      <c r="ED1695" s="1" t="s">
        <v>8</v>
      </c>
      <c r="EE1695" s="1" t="s">
        <v>9</v>
      </c>
      <c r="EF1695" s="1" t="s">
        <v>8</v>
      </c>
      <c r="EG1695" s="1" t="s">
        <v>8</v>
      </c>
      <c r="EH1695" s="1" t="s">
        <v>8</v>
      </c>
      <c r="EI1695" s="1" t="s">
        <v>12</v>
      </c>
      <c r="EJ1695" s="1" t="s">
        <v>1</v>
      </c>
      <c r="EK1695" s="1" t="s">
        <v>9</v>
      </c>
      <c r="EL1695" s="1" t="s">
        <v>9</v>
      </c>
      <c r="EM1695" s="1" t="s">
        <v>8</v>
      </c>
      <c r="EN1695" s="1" t="s">
        <v>8</v>
      </c>
    </row>
    <row r="1696" spans="131:144">
      <c r="EA1696">
        <v>5</v>
      </c>
      <c r="EB1696" s="1" t="s">
        <v>349</v>
      </c>
      <c r="EC1696" s="1" t="s">
        <v>381</v>
      </c>
      <c r="ED1696" s="1" t="s">
        <v>8</v>
      </c>
      <c r="EE1696" s="1" t="s">
        <v>9</v>
      </c>
      <c r="EF1696" s="1" t="s">
        <v>8</v>
      </c>
      <c r="EG1696" s="1" t="s">
        <v>8</v>
      </c>
      <c r="EH1696" s="1" t="s">
        <v>8</v>
      </c>
      <c r="EI1696" s="1" t="s">
        <v>12</v>
      </c>
      <c r="EJ1696" s="1" t="s">
        <v>1</v>
      </c>
      <c r="EK1696" s="1" t="s">
        <v>9</v>
      </c>
      <c r="EL1696" s="1" t="s">
        <v>9</v>
      </c>
      <c r="EM1696" s="1" t="s">
        <v>8</v>
      </c>
      <c r="EN1696" s="1" t="s">
        <v>8</v>
      </c>
    </row>
    <row r="1697" spans="131:144">
      <c r="EA1697">
        <v>5</v>
      </c>
      <c r="EB1697" s="1" t="s">
        <v>349</v>
      </c>
      <c r="EC1697" s="1" t="s">
        <v>383</v>
      </c>
      <c r="ED1697" s="1" t="s">
        <v>8</v>
      </c>
      <c r="EE1697" s="1" t="s">
        <v>9</v>
      </c>
      <c r="EF1697" s="1" t="s">
        <v>8</v>
      </c>
      <c r="EG1697" s="1" t="s">
        <v>8</v>
      </c>
      <c r="EH1697" s="1" t="s">
        <v>8</v>
      </c>
      <c r="EI1697" s="1" t="s">
        <v>12</v>
      </c>
      <c r="EJ1697" s="1" t="s">
        <v>1</v>
      </c>
      <c r="EK1697" s="1" t="s">
        <v>9</v>
      </c>
      <c r="EL1697" s="1" t="s">
        <v>9</v>
      </c>
      <c r="EM1697" s="1" t="s">
        <v>8</v>
      </c>
      <c r="EN1697" s="1" t="s">
        <v>8</v>
      </c>
    </row>
    <row r="1698" spans="131:144">
      <c r="EA1698">
        <v>5</v>
      </c>
      <c r="EB1698" s="1" t="s">
        <v>349</v>
      </c>
      <c r="EC1698" s="1" t="s">
        <v>385</v>
      </c>
      <c r="ED1698" s="1" t="s">
        <v>8</v>
      </c>
      <c r="EE1698" s="1" t="s">
        <v>9</v>
      </c>
      <c r="EF1698" s="1" t="s">
        <v>8</v>
      </c>
      <c r="EG1698" s="1" t="s">
        <v>8</v>
      </c>
      <c r="EH1698" s="1" t="s">
        <v>8</v>
      </c>
      <c r="EI1698" s="1" t="s">
        <v>12</v>
      </c>
      <c r="EJ1698" s="1" t="s">
        <v>1</v>
      </c>
      <c r="EK1698" s="1" t="s">
        <v>9</v>
      </c>
      <c r="EL1698" s="1" t="s">
        <v>9</v>
      </c>
      <c r="EM1698" s="1" t="s">
        <v>8</v>
      </c>
      <c r="EN1698" s="1" t="s">
        <v>8</v>
      </c>
    </row>
    <row r="1699" spans="131:144">
      <c r="EA1699">
        <v>5</v>
      </c>
      <c r="EB1699" s="1" t="s">
        <v>350</v>
      </c>
      <c r="EC1699" s="1" t="s">
        <v>280</v>
      </c>
      <c r="ED1699" s="1" t="s">
        <v>223</v>
      </c>
      <c r="EE1699" s="1" t="s">
        <v>9</v>
      </c>
      <c r="EF1699" s="1" t="s">
        <v>1</v>
      </c>
      <c r="EG1699" s="1" t="s">
        <v>8</v>
      </c>
      <c r="EH1699" s="1" t="s">
        <v>8</v>
      </c>
      <c r="EI1699" s="1" t="s">
        <v>12</v>
      </c>
      <c r="EJ1699" s="1" t="s">
        <v>1</v>
      </c>
      <c r="EK1699" s="1" t="s">
        <v>9</v>
      </c>
      <c r="EL1699" s="1" t="s">
        <v>9</v>
      </c>
      <c r="EM1699" s="1" t="s">
        <v>8</v>
      </c>
      <c r="EN1699" s="1" t="s">
        <v>8</v>
      </c>
    </row>
    <row r="1700" spans="131:144">
      <c r="EA1700">
        <v>5</v>
      </c>
      <c r="EB1700" s="1" t="s">
        <v>350</v>
      </c>
      <c r="EC1700" s="1" t="s">
        <v>379</v>
      </c>
      <c r="ED1700" s="1" t="s">
        <v>223</v>
      </c>
      <c r="EE1700" s="1" t="s">
        <v>9</v>
      </c>
      <c r="EF1700" s="1" t="s">
        <v>1</v>
      </c>
      <c r="EG1700" s="1" t="s">
        <v>8</v>
      </c>
      <c r="EH1700" s="1" t="s">
        <v>8</v>
      </c>
      <c r="EI1700" s="1" t="s">
        <v>12</v>
      </c>
      <c r="EJ1700" s="1" t="s">
        <v>1</v>
      </c>
      <c r="EK1700" s="1" t="s">
        <v>9</v>
      </c>
      <c r="EL1700" s="1" t="s">
        <v>9</v>
      </c>
      <c r="EM1700" s="1" t="s">
        <v>8</v>
      </c>
      <c r="EN1700" s="1" t="s">
        <v>8</v>
      </c>
    </row>
    <row r="1701" spans="131:144">
      <c r="EA1701">
        <v>5</v>
      </c>
      <c r="EB1701" s="1" t="s">
        <v>350</v>
      </c>
      <c r="EC1701" s="1" t="s">
        <v>381</v>
      </c>
      <c r="ED1701" s="1" t="s">
        <v>223</v>
      </c>
      <c r="EE1701" s="1" t="s">
        <v>9</v>
      </c>
      <c r="EF1701" s="1" t="s">
        <v>1</v>
      </c>
      <c r="EG1701" s="1" t="s">
        <v>8</v>
      </c>
      <c r="EH1701" s="1" t="s">
        <v>8</v>
      </c>
      <c r="EI1701" s="1" t="s">
        <v>12</v>
      </c>
      <c r="EJ1701" s="1" t="s">
        <v>1</v>
      </c>
      <c r="EK1701" s="1" t="s">
        <v>9</v>
      </c>
      <c r="EL1701" s="1" t="s">
        <v>9</v>
      </c>
      <c r="EM1701" s="1" t="s">
        <v>8</v>
      </c>
      <c r="EN1701" s="1" t="s">
        <v>8</v>
      </c>
    </row>
    <row r="1702" spans="131:144">
      <c r="EA1702">
        <v>5</v>
      </c>
      <c r="EB1702" s="1" t="s">
        <v>350</v>
      </c>
      <c r="EC1702" s="1" t="s">
        <v>383</v>
      </c>
      <c r="ED1702" s="1" t="s">
        <v>223</v>
      </c>
      <c r="EE1702" s="1" t="s">
        <v>9</v>
      </c>
      <c r="EF1702" s="1" t="s">
        <v>1</v>
      </c>
      <c r="EG1702" s="1" t="s">
        <v>8</v>
      </c>
      <c r="EH1702" s="1" t="s">
        <v>8</v>
      </c>
      <c r="EI1702" s="1" t="s">
        <v>12</v>
      </c>
      <c r="EJ1702" s="1" t="s">
        <v>1</v>
      </c>
      <c r="EK1702" s="1" t="s">
        <v>9</v>
      </c>
      <c r="EL1702" s="1" t="s">
        <v>9</v>
      </c>
      <c r="EM1702" s="1" t="s">
        <v>8</v>
      </c>
      <c r="EN1702" s="1" t="s">
        <v>8</v>
      </c>
    </row>
    <row r="1703" spans="131:144">
      <c r="EA1703">
        <v>5</v>
      </c>
      <c r="EB1703" s="1" t="s">
        <v>350</v>
      </c>
      <c r="EC1703" s="1" t="s">
        <v>385</v>
      </c>
      <c r="ED1703" s="1" t="s">
        <v>223</v>
      </c>
      <c r="EE1703" s="1" t="s">
        <v>9</v>
      </c>
      <c r="EF1703" s="1" t="s">
        <v>1</v>
      </c>
      <c r="EG1703" s="1" t="s">
        <v>8</v>
      </c>
      <c r="EH1703" s="1" t="s">
        <v>8</v>
      </c>
      <c r="EI1703" s="1" t="s">
        <v>12</v>
      </c>
      <c r="EJ1703" s="1" t="s">
        <v>1</v>
      </c>
      <c r="EK1703" s="1" t="s">
        <v>9</v>
      </c>
      <c r="EL1703" s="1" t="s">
        <v>9</v>
      </c>
      <c r="EM1703" s="1" t="s">
        <v>8</v>
      </c>
      <c r="EN1703" s="1" t="s">
        <v>8</v>
      </c>
    </row>
    <row r="1704" spans="131:144">
      <c r="EA1704">
        <v>5</v>
      </c>
      <c r="EB1704" s="1" t="s">
        <v>351</v>
      </c>
      <c r="EC1704" s="1" t="s">
        <v>280</v>
      </c>
      <c r="ED1704" s="1" t="s">
        <v>8</v>
      </c>
      <c r="EE1704" s="1" t="s">
        <v>9</v>
      </c>
      <c r="EF1704" s="1" t="s">
        <v>8</v>
      </c>
      <c r="EG1704" s="1" t="s">
        <v>8</v>
      </c>
      <c r="EH1704" s="1" t="s">
        <v>8</v>
      </c>
      <c r="EI1704" s="1" t="s">
        <v>12</v>
      </c>
      <c r="EJ1704" s="1" t="s">
        <v>1</v>
      </c>
      <c r="EK1704" s="1" t="s">
        <v>9</v>
      </c>
      <c r="EL1704" s="1" t="s">
        <v>9</v>
      </c>
      <c r="EM1704" s="1" t="s">
        <v>8</v>
      </c>
      <c r="EN1704" s="1" t="s">
        <v>8</v>
      </c>
    </row>
    <row r="1705" spans="131:144">
      <c r="EA1705">
        <v>5</v>
      </c>
      <c r="EB1705" s="1" t="s">
        <v>351</v>
      </c>
      <c r="EC1705" s="1" t="s">
        <v>379</v>
      </c>
      <c r="ED1705" s="1" t="s">
        <v>8</v>
      </c>
      <c r="EE1705" s="1" t="s">
        <v>9</v>
      </c>
      <c r="EF1705" s="1" t="s">
        <v>8</v>
      </c>
      <c r="EG1705" s="1" t="s">
        <v>8</v>
      </c>
      <c r="EH1705" s="1" t="s">
        <v>8</v>
      </c>
      <c r="EI1705" s="1" t="s">
        <v>12</v>
      </c>
      <c r="EJ1705" s="1" t="s">
        <v>1</v>
      </c>
      <c r="EK1705" s="1" t="s">
        <v>9</v>
      </c>
      <c r="EL1705" s="1" t="s">
        <v>9</v>
      </c>
      <c r="EM1705" s="1" t="s">
        <v>8</v>
      </c>
      <c r="EN1705" s="1" t="s">
        <v>8</v>
      </c>
    </row>
    <row r="1706" spans="131:144">
      <c r="EA1706">
        <v>5</v>
      </c>
      <c r="EB1706" s="1" t="s">
        <v>351</v>
      </c>
      <c r="EC1706" s="1" t="s">
        <v>381</v>
      </c>
      <c r="ED1706" s="1" t="s">
        <v>8</v>
      </c>
      <c r="EE1706" s="1" t="s">
        <v>9</v>
      </c>
      <c r="EF1706" s="1" t="s">
        <v>8</v>
      </c>
      <c r="EG1706" s="1" t="s">
        <v>8</v>
      </c>
      <c r="EH1706" s="1" t="s">
        <v>8</v>
      </c>
      <c r="EI1706" s="1" t="s">
        <v>12</v>
      </c>
      <c r="EJ1706" s="1" t="s">
        <v>1</v>
      </c>
      <c r="EK1706" s="1" t="s">
        <v>9</v>
      </c>
      <c r="EL1706" s="1" t="s">
        <v>9</v>
      </c>
      <c r="EM1706" s="1" t="s">
        <v>8</v>
      </c>
      <c r="EN1706" s="1" t="s">
        <v>8</v>
      </c>
    </row>
    <row r="1707" spans="131:144">
      <c r="EA1707">
        <v>5</v>
      </c>
      <c r="EB1707" s="1" t="s">
        <v>351</v>
      </c>
      <c r="EC1707" s="1" t="s">
        <v>383</v>
      </c>
      <c r="ED1707" s="1" t="s">
        <v>8</v>
      </c>
      <c r="EE1707" s="1" t="s">
        <v>9</v>
      </c>
      <c r="EF1707" s="1" t="s">
        <v>8</v>
      </c>
      <c r="EG1707" s="1" t="s">
        <v>8</v>
      </c>
      <c r="EH1707" s="1" t="s">
        <v>8</v>
      </c>
      <c r="EI1707" s="1" t="s">
        <v>12</v>
      </c>
      <c r="EJ1707" s="1" t="s">
        <v>1</v>
      </c>
      <c r="EK1707" s="1" t="s">
        <v>9</v>
      </c>
      <c r="EL1707" s="1" t="s">
        <v>9</v>
      </c>
      <c r="EM1707" s="1" t="s">
        <v>8</v>
      </c>
      <c r="EN1707" s="1" t="s">
        <v>8</v>
      </c>
    </row>
    <row r="1708" spans="131:144">
      <c r="EA1708">
        <v>5</v>
      </c>
      <c r="EB1708" s="1" t="s">
        <v>351</v>
      </c>
      <c r="EC1708" s="1" t="s">
        <v>385</v>
      </c>
      <c r="ED1708" s="1" t="s">
        <v>8</v>
      </c>
      <c r="EE1708" s="1" t="s">
        <v>9</v>
      </c>
      <c r="EF1708" s="1" t="s">
        <v>8</v>
      </c>
      <c r="EG1708" s="1" t="s">
        <v>8</v>
      </c>
      <c r="EH1708" s="1" t="s">
        <v>8</v>
      </c>
      <c r="EI1708" s="1" t="s">
        <v>12</v>
      </c>
      <c r="EJ1708" s="1" t="s">
        <v>1</v>
      </c>
      <c r="EK1708" s="1" t="s">
        <v>9</v>
      </c>
      <c r="EL1708" s="1" t="s">
        <v>9</v>
      </c>
      <c r="EM1708" s="1" t="s">
        <v>8</v>
      </c>
      <c r="EN1708" s="1" t="s">
        <v>8</v>
      </c>
    </row>
    <row r="1709" spans="131:144">
      <c r="EA1709">
        <v>5</v>
      </c>
      <c r="EB1709" s="1" t="s">
        <v>352</v>
      </c>
      <c r="EC1709" s="1" t="s">
        <v>280</v>
      </c>
      <c r="ED1709" s="1" t="s">
        <v>223</v>
      </c>
      <c r="EE1709" s="1" t="s">
        <v>9</v>
      </c>
      <c r="EF1709" s="1" t="s">
        <v>8</v>
      </c>
      <c r="EG1709" s="1" t="s">
        <v>8</v>
      </c>
      <c r="EH1709" s="1" t="s">
        <v>8</v>
      </c>
      <c r="EI1709" s="1" t="s">
        <v>12</v>
      </c>
      <c r="EJ1709" s="1" t="s">
        <v>1</v>
      </c>
      <c r="EK1709" s="1" t="s">
        <v>9</v>
      </c>
      <c r="EL1709" s="1" t="s">
        <v>9</v>
      </c>
      <c r="EM1709" s="1" t="s">
        <v>8</v>
      </c>
      <c r="EN1709" s="1" t="s">
        <v>8</v>
      </c>
    </row>
    <row r="1710" spans="131:144">
      <c r="EA1710">
        <v>5</v>
      </c>
      <c r="EB1710" s="1" t="s">
        <v>352</v>
      </c>
      <c r="EC1710" s="1" t="s">
        <v>379</v>
      </c>
      <c r="ED1710" s="1" t="s">
        <v>223</v>
      </c>
      <c r="EE1710" s="1" t="s">
        <v>9</v>
      </c>
      <c r="EF1710" s="1" t="s">
        <v>8</v>
      </c>
      <c r="EG1710" s="1" t="s">
        <v>8</v>
      </c>
      <c r="EH1710" s="1" t="s">
        <v>8</v>
      </c>
      <c r="EI1710" s="1" t="s">
        <v>12</v>
      </c>
      <c r="EJ1710" s="1" t="s">
        <v>1</v>
      </c>
      <c r="EK1710" s="1" t="s">
        <v>9</v>
      </c>
      <c r="EL1710" s="1" t="s">
        <v>9</v>
      </c>
      <c r="EM1710" s="1" t="s">
        <v>8</v>
      </c>
      <c r="EN1710" s="1" t="s">
        <v>8</v>
      </c>
    </row>
    <row r="1711" spans="131:144">
      <c r="EA1711">
        <v>5</v>
      </c>
      <c r="EB1711" s="1" t="s">
        <v>352</v>
      </c>
      <c r="EC1711" s="1" t="s">
        <v>381</v>
      </c>
      <c r="ED1711" s="1" t="s">
        <v>223</v>
      </c>
      <c r="EE1711" s="1" t="s">
        <v>9</v>
      </c>
      <c r="EF1711" s="1" t="s">
        <v>8</v>
      </c>
      <c r="EG1711" s="1" t="s">
        <v>8</v>
      </c>
      <c r="EH1711" s="1" t="s">
        <v>8</v>
      </c>
      <c r="EI1711" s="1" t="s">
        <v>12</v>
      </c>
      <c r="EJ1711" s="1" t="s">
        <v>1</v>
      </c>
      <c r="EK1711" s="1" t="s">
        <v>9</v>
      </c>
      <c r="EL1711" s="1" t="s">
        <v>9</v>
      </c>
      <c r="EM1711" s="1" t="s">
        <v>8</v>
      </c>
      <c r="EN1711" s="1" t="s">
        <v>8</v>
      </c>
    </row>
    <row r="1712" spans="131:144">
      <c r="EA1712">
        <v>5</v>
      </c>
      <c r="EB1712" s="1" t="s">
        <v>352</v>
      </c>
      <c r="EC1712" s="1" t="s">
        <v>383</v>
      </c>
      <c r="ED1712" s="1" t="s">
        <v>223</v>
      </c>
      <c r="EE1712" s="1" t="s">
        <v>9</v>
      </c>
      <c r="EF1712" s="1" t="s">
        <v>8</v>
      </c>
      <c r="EG1712" s="1" t="s">
        <v>8</v>
      </c>
      <c r="EH1712" s="1" t="s">
        <v>8</v>
      </c>
      <c r="EI1712" s="1" t="s">
        <v>12</v>
      </c>
      <c r="EJ1712" s="1" t="s">
        <v>1</v>
      </c>
      <c r="EK1712" s="1" t="s">
        <v>9</v>
      </c>
      <c r="EL1712" s="1" t="s">
        <v>9</v>
      </c>
      <c r="EM1712" s="1" t="s">
        <v>8</v>
      </c>
      <c r="EN1712" s="1" t="s">
        <v>8</v>
      </c>
    </row>
    <row r="1713" spans="131:144">
      <c r="EA1713">
        <v>5</v>
      </c>
      <c r="EB1713" s="1" t="s">
        <v>352</v>
      </c>
      <c r="EC1713" s="1" t="s">
        <v>385</v>
      </c>
      <c r="ED1713" s="1" t="s">
        <v>223</v>
      </c>
      <c r="EE1713" s="1" t="s">
        <v>9</v>
      </c>
      <c r="EF1713" s="1" t="s">
        <v>8</v>
      </c>
      <c r="EG1713" s="1" t="s">
        <v>8</v>
      </c>
      <c r="EH1713" s="1" t="s">
        <v>8</v>
      </c>
      <c r="EI1713" s="1" t="s">
        <v>12</v>
      </c>
      <c r="EJ1713" s="1" t="s">
        <v>1</v>
      </c>
      <c r="EK1713" s="1" t="s">
        <v>9</v>
      </c>
      <c r="EL1713" s="1" t="s">
        <v>9</v>
      </c>
      <c r="EM1713" s="1" t="s">
        <v>8</v>
      </c>
      <c r="EN1713" s="1" t="s">
        <v>8</v>
      </c>
    </row>
    <row r="1714" spans="131:144">
      <c r="EA1714">
        <v>5</v>
      </c>
      <c r="EB1714" s="1" t="s">
        <v>353</v>
      </c>
      <c r="EC1714" s="1" t="s">
        <v>280</v>
      </c>
      <c r="ED1714" s="1" t="s">
        <v>8</v>
      </c>
      <c r="EE1714" s="1" t="s">
        <v>9</v>
      </c>
      <c r="EF1714" s="1" t="s">
        <v>8</v>
      </c>
      <c r="EG1714" s="1" t="s">
        <v>8</v>
      </c>
      <c r="EH1714" s="1" t="s">
        <v>8</v>
      </c>
      <c r="EI1714" s="1" t="s">
        <v>12</v>
      </c>
      <c r="EJ1714" s="1" t="s">
        <v>1</v>
      </c>
      <c r="EK1714" s="1" t="s">
        <v>9</v>
      </c>
      <c r="EL1714" s="1" t="s">
        <v>9</v>
      </c>
      <c r="EM1714" s="1" t="s">
        <v>8</v>
      </c>
      <c r="EN1714" s="1" t="s">
        <v>8</v>
      </c>
    </row>
    <row r="1715" spans="131:144">
      <c r="EA1715">
        <v>5</v>
      </c>
      <c r="EB1715" s="1" t="s">
        <v>353</v>
      </c>
      <c r="EC1715" s="1" t="s">
        <v>379</v>
      </c>
      <c r="ED1715" s="1" t="s">
        <v>8</v>
      </c>
      <c r="EE1715" s="1" t="s">
        <v>9</v>
      </c>
      <c r="EF1715" s="1" t="s">
        <v>8</v>
      </c>
      <c r="EG1715" s="1" t="s">
        <v>8</v>
      </c>
      <c r="EH1715" s="1" t="s">
        <v>8</v>
      </c>
      <c r="EI1715" s="1" t="s">
        <v>12</v>
      </c>
      <c r="EJ1715" s="1" t="s">
        <v>1</v>
      </c>
      <c r="EK1715" s="1" t="s">
        <v>9</v>
      </c>
      <c r="EL1715" s="1" t="s">
        <v>9</v>
      </c>
      <c r="EM1715" s="1" t="s">
        <v>8</v>
      </c>
      <c r="EN1715" s="1" t="s">
        <v>8</v>
      </c>
    </row>
    <row r="1716" spans="131:144">
      <c r="EA1716">
        <v>5</v>
      </c>
      <c r="EB1716" s="1" t="s">
        <v>353</v>
      </c>
      <c r="EC1716" s="1" t="s">
        <v>381</v>
      </c>
      <c r="ED1716" s="1" t="s">
        <v>8</v>
      </c>
      <c r="EE1716" s="1" t="s">
        <v>9</v>
      </c>
      <c r="EF1716" s="1" t="s">
        <v>8</v>
      </c>
      <c r="EG1716" s="1" t="s">
        <v>8</v>
      </c>
      <c r="EH1716" s="1" t="s">
        <v>8</v>
      </c>
      <c r="EI1716" s="1" t="s">
        <v>12</v>
      </c>
      <c r="EJ1716" s="1" t="s">
        <v>1</v>
      </c>
      <c r="EK1716" s="1" t="s">
        <v>9</v>
      </c>
      <c r="EL1716" s="1" t="s">
        <v>9</v>
      </c>
      <c r="EM1716" s="1" t="s">
        <v>8</v>
      </c>
      <c r="EN1716" s="1" t="s">
        <v>8</v>
      </c>
    </row>
    <row r="1717" spans="131:144">
      <c r="EA1717">
        <v>5</v>
      </c>
      <c r="EB1717" s="1" t="s">
        <v>353</v>
      </c>
      <c r="EC1717" s="1" t="s">
        <v>383</v>
      </c>
      <c r="ED1717" s="1" t="s">
        <v>8</v>
      </c>
      <c r="EE1717" s="1" t="s">
        <v>9</v>
      </c>
      <c r="EF1717" s="1" t="s">
        <v>8</v>
      </c>
      <c r="EG1717" s="1" t="s">
        <v>8</v>
      </c>
      <c r="EH1717" s="1" t="s">
        <v>8</v>
      </c>
      <c r="EI1717" s="1" t="s">
        <v>12</v>
      </c>
      <c r="EJ1717" s="1" t="s">
        <v>1</v>
      </c>
      <c r="EK1717" s="1" t="s">
        <v>9</v>
      </c>
      <c r="EL1717" s="1" t="s">
        <v>9</v>
      </c>
      <c r="EM1717" s="1" t="s">
        <v>8</v>
      </c>
      <c r="EN1717" s="1" t="s">
        <v>8</v>
      </c>
    </row>
    <row r="1718" spans="131:144">
      <c r="EA1718">
        <v>5</v>
      </c>
      <c r="EB1718" s="1" t="s">
        <v>353</v>
      </c>
      <c r="EC1718" s="1" t="s">
        <v>385</v>
      </c>
      <c r="ED1718" s="1" t="s">
        <v>8</v>
      </c>
      <c r="EE1718" s="1" t="s">
        <v>9</v>
      </c>
      <c r="EF1718" s="1" t="s">
        <v>8</v>
      </c>
      <c r="EG1718" s="1" t="s">
        <v>8</v>
      </c>
      <c r="EH1718" s="1" t="s">
        <v>8</v>
      </c>
      <c r="EI1718" s="1" t="s">
        <v>12</v>
      </c>
      <c r="EJ1718" s="1" t="s">
        <v>1</v>
      </c>
      <c r="EK1718" s="1" t="s">
        <v>9</v>
      </c>
      <c r="EL1718" s="1" t="s">
        <v>9</v>
      </c>
      <c r="EM1718" s="1" t="s">
        <v>8</v>
      </c>
      <c r="EN1718" s="1" t="s">
        <v>8</v>
      </c>
    </row>
    <row r="1719" spans="131:144">
      <c r="EA1719">
        <v>5</v>
      </c>
      <c r="EB1719" s="1" t="s">
        <v>354</v>
      </c>
      <c r="EC1719" s="1" t="s">
        <v>280</v>
      </c>
      <c r="ED1719" s="1" t="s">
        <v>223</v>
      </c>
      <c r="EE1719" s="1" t="s">
        <v>9</v>
      </c>
      <c r="EF1719" s="1" t="s">
        <v>8</v>
      </c>
      <c r="EG1719" s="1" t="s">
        <v>8</v>
      </c>
      <c r="EH1719" s="1" t="s">
        <v>8</v>
      </c>
      <c r="EI1719" s="1" t="s">
        <v>12</v>
      </c>
      <c r="EJ1719" s="1" t="s">
        <v>1</v>
      </c>
      <c r="EK1719" s="1" t="s">
        <v>9</v>
      </c>
      <c r="EL1719" s="1" t="s">
        <v>9</v>
      </c>
      <c r="EM1719" s="1" t="s">
        <v>8</v>
      </c>
      <c r="EN1719" s="1" t="s">
        <v>8</v>
      </c>
    </row>
    <row r="1720" spans="131:144">
      <c r="EA1720">
        <v>5</v>
      </c>
      <c r="EB1720" s="1" t="s">
        <v>354</v>
      </c>
      <c r="EC1720" s="1" t="s">
        <v>379</v>
      </c>
      <c r="ED1720" s="1" t="s">
        <v>223</v>
      </c>
      <c r="EE1720" s="1" t="s">
        <v>9</v>
      </c>
      <c r="EF1720" s="1" t="s">
        <v>8</v>
      </c>
      <c r="EG1720" s="1" t="s">
        <v>8</v>
      </c>
      <c r="EH1720" s="1" t="s">
        <v>8</v>
      </c>
      <c r="EI1720" s="1" t="s">
        <v>12</v>
      </c>
      <c r="EJ1720" s="1" t="s">
        <v>1</v>
      </c>
      <c r="EK1720" s="1" t="s">
        <v>9</v>
      </c>
      <c r="EL1720" s="1" t="s">
        <v>9</v>
      </c>
      <c r="EM1720" s="1" t="s">
        <v>8</v>
      </c>
      <c r="EN1720" s="1" t="s">
        <v>8</v>
      </c>
    </row>
    <row r="1721" spans="131:144">
      <c r="EA1721">
        <v>5</v>
      </c>
      <c r="EB1721" s="1" t="s">
        <v>354</v>
      </c>
      <c r="EC1721" s="1" t="s">
        <v>381</v>
      </c>
      <c r="ED1721" s="1" t="s">
        <v>223</v>
      </c>
      <c r="EE1721" s="1" t="s">
        <v>9</v>
      </c>
      <c r="EF1721" s="1" t="s">
        <v>8</v>
      </c>
      <c r="EG1721" s="1" t="s">
        <v>8</v>
      </c>
      <c r="EH1721" s="1" t="s">
        <v>8</v>
      </c>
      <c r="EI1721" s="1" t="s">
        <v>12</v>
      </c>
      <c r="EJ1721" s="1" t="s">
        <v>1</v>
      </c>
      <c r="EK1721" s="1" t="s">
        <v>9</v>
      </c>
      <c r="EL1721" s="1" t="s">
        <v>9</v>
      </c>
      <c r="EM1721" s="1" t="s">
        <v>8</v>
      </c>
      <c r="EN1721" s="1" t="s">
        <v>8</v>
      </c>
    </row>
    <row r="1722" spans="131:144">
      <c r="EA1722">
        <v>5</v>
      </c>
      <c r="EB1722" s="1" t="s">
        <v>354</v>
      </c>
      <c r="EC1722" s="1" t="s">
        <v>383</v>
      </c>
      <c r="ED1722" s="1" t="s">
        <v>223</v>
      </c>
      <c r="EE1722" s="1" t="s">
        <v>9</v>
      </c>
      <c r="EF1722" s="1" t="s">
        <v>8</v>
      </c>
      <c r="EG1722" s="1" t="s">
        <v>8</v>
      </c>
      <c r="EH1722" s="1" t="s">
        <v>8</v>
      </c>
      <c r="EI1722" s="1" t="s">
        <v>12</v>
      </c>
      <c r="EJ1722" s="1" t="s">
        <v>1</v>
      </c>
      <c r="EK1722" s="1" t="s">
        <v>9</v>
      </c>
      <c r="EL1722" s="1" t="s">
        <v>9</v>
      </c>
      <c r="EM1722" s="1" t="s">
        <v>8</v>
      </c>
      <c r="EN1722" s="1" t="s">
        <v>8</v>
      </c>
    </row>
    <row r="1723" spans="131:144">
      <c r="EA1723">
        <v>5</v>
      </c>
      <c r="EB1723" s="1" t="s">
        <v>354</v>
      </c>
      <c r="EC1723" s="1" t="s">
        <v>385</v>
      </c>
      <c r="ED1723" s="1" t="s">
        <v>223</v>
      </c>
      <c r="EE1723" s="1" t="s">
        <v>9</v>
      </c>
      <c r="EF1723" s="1" t="s">
        <v>8</v>
      </c>
      <c r="EG1723" s="1" t="s">
        <v>8</v>
      </c>
      <c r="EH1723" s="1" t="s">
        <v>8</v>
      </c>
      <c r="EI1723" s="1" t="s">
        <v>12</v>
      </c>
      <c r="EJ1723" s="1" t="s">
        <v>1</v>
      </c>
      <c r="EK1723" s="1" t="s">
        <v>9</v>
      </c>
      <c r="EL1723" s="1" t="s">
        <v>9</v>
      </c>
      <c r="EM1723" s="1" t="s">
        <v>8</v>
      </c>
      <c r="EN1723" s="1" t="s">
        <v>8</v>
      </c>
    </row>
    <row r="1724" spans="131:144">
      <c r="EA1724">
        <v>5</v>
      </c>
      <c r="EB1724" s="1" t="s">
        <v>355</v>
      </c>
      <c r="EC1724" s="1" t="s">
        <v>280</v>
      </c>
      <c r="ED1724" s="1" t="s">
        <v>223</v>
      </c>
      <c r="EE1724" s="1" t="s">
        <v>9</v>
      </c>
      <c r="EF1724" s="1" t="s">
        <v>8</v>
      </c>
      <c r="EG1724" s="1" t="s">
        <v>8</v>
      </c>
      <c r="EH1724" s="1" t="s">
        <v>8</v>
      </c>
      <c r="EI1724" s="1" t="s">
        <v>12</v>
      </c>
      <c r="EJ1724" s="1" t="s">
        <v>1</v>
      </c>
      <c r="EK1724" s="1" t="s">
        <v>9</v>
      </c>
      <c r="EL1724" s="1" t="s">
        <v>9</v>
      </c>
      <c r="EM1724" s="1" t="s">
        <v>8</v>
      </c>
      <c r="EN1724" s="1" t="s">
        <v>8</v>
      </c>
    </row>
    <row r="1725" spans="131:144">
      <c r="EA1725">
        <v>5</v>
      </c>
      <c r="EB1725" s="1" t="s">
        <v>355</v>
      </c>
      <c r="EC1725" s="1" t="s">
        <v>379</v>
      </c>
      <c r="ED1725" s="1" t="s">
        <v>223</v>
      </c>
      <c r="EE1725" s="1" t="s">
        <v>9</v>
      </c>
      <c r="EF1725" s="1" t="s">
        <v>8</v>
      </c>
      <c r="EG1725" s="1" t="s">
        <v>8</v>
      </c>
      <c r="EH1725" s="1" t="s">
        <v>8</v>
      </c>
      <c r="EI1725" s="1" t="s">
        <v>12</v>
      </c>
      <c r="EJ1725" s="1" t="s">
        <v>1</v>
      </c>
      <c r="EK1725" s="1" t="s">
        <v>9</v>
      </c>
      <c r="EL1725" s="1" t="s">
        <v>9</v>
      </c>
      <c r="EM1725" s="1" t="s">
        <v>8</v>
      </c>
      <c r="EN1725" s="1" t="s">
        <v>8</v>
      </c>
    </row>
    <row r="1726" spans="131:144">
      <c r="EA1726">
        <v>5</v>
      </c>
      <c r="EB1726" s="1" t="s">
        <v>355</v>
      </c>
      <c r="EC1726" s="1" t="s">
        <v>381</v>
      </c>
      <c r="ED1726" s="1" t="s">
        <v>223</v>
      </c>
      <c r="EE1726" s="1" t="s">
        <v>9</v>
      </c>
      <c r="EF1726" s="1" t="s">
        <v>8</v>
      </c>
      <c r="EG1726" s="1" t="s">
        <v>8</v>
      </c>
      <c r="EH1726" s="1" t="s">
        <v>8</v>
      </c>
      <c r="EI1726" s="1" t="s">
        <v>12</v>
      </c>
      <c r="EJ1726" s="1" t="s">
        <v>1</v>
      </c>
      <c r="EK1726" s="1" t="s">
        <v>9</v>
      </c>
      <c r="EL1726" s="1" t="s">
        <v>9</v>
      </c>
      <c r="EM1726" s="1" t="s">
        <v>8</v>
      </c>
      <c r="EN1726" s="1" t="s">
        <v>8</v>
      </c>
    </row>
    <row r="1727" spans="131:144">
      <c r="EA1727">
        <v>5</v>
      </c>
      <c r="EB1727" s="1" t="s">
        <v>355</v>
      </c>
      <c r="EC1727" s="1" t="s">
        <v>383</v>
      </c>
      <c r="ED1727" s="1" t="s">
        <v>223</v>
      </c>
      <c r="EE1727" s="1" t="s">
        <v>9</v>
      </c>
      <c r="EF1727" s="1" t="s">
        <v>8</v>
      </c>
      <c r="EG1727" s="1" t="s">
        <v>8</v>
      </c>
      <c r="EH1727" s="1" t="s">
        <v>8</v>
      </c>
      <c r="EI1727" s="1" t="s">
        <v>12</v>
      </c>
      <c r="EJ1727" s="1" t="s">
        <v>1</v>
      </c>
      <c r="EK1727" s="1" t="s">
        <v>9</v>
      </c>
      <c r="EL1727" s="1" t="s">
        <v>9</v>
      </c>
      <c r="EM1727" s="1" t="s">
        <v>8</v>
      </c>
      <c r="EN1727" s="1" t="s">
        <v>8</v>
      </c>
    </row>
    <row r="1728" spans="131:144">
      <c r="EA1728">
        <v>5</v>
      </c>
      <c r="EB1728" s="1" t="s">
        <v>355</v>
      </c>
      <c r="EC1728" s="1" t="s">
        <v>385</v>
      </c>
      <c r="ED1728" s="1" t="s">
        <v>223</v>
      </c>
      <c r="EE1728" s="1" t="s">
        <v>9</v>
      </c>
      <c r="EF1728" s="1" t="s">
        <v>8</v>
      </c>
      <c r="EG1728" s="1" t="s">
        <v>8</v>
      </c>
      <c r="EH1728" s="1" t="s">
        <v>8</v>
      </c>
      <c r="EI1728" s="1" t="s">
        <v>12</v>
      </c>
      <c r="EJ1728" s="1" t="s">
        <v>1</v>
      </c>
      <c r="EK1728" s="1" t="s">
        <v>9</v>
      </c>
      <c r="EL1728" s="1" t="s">
        <v>9</v>
      </c>
      <c r="EM1728" s="1" t="s">
        <v>8</v>
      </c>
      <c r="EN1728" s="1" t="s">
        <v>8</v>
      </c>
    </row>
    <row r="1729" spans="131:144">
      <c r="EA1729">
        <v>5</v>
      </c>
      <c r="EB1729" s="1" t="s">
        <v>356</v>
      </c>
      <c r="EC1729" s="1" t="s">
        <v>280</v>
      </c>
      <c r="ED1729" s="1" t="s">
        <v>223</v>
      </c>
      <c r="EE1729" s="1" t="s">
        <v>9</v>
      </c>
      <c r="EF1729" s="1" t="s">
        <v>8</v>
      </c>
      <c r="EG1729" s="1" t="s">
        <v>8</v>
      </c>
      <c r="EH1729" s="1" t="s">
        <v>8</v>
      </c>
      <c r="EI1729" s="1" t="s">
        <v>12</v>
      </c>
      <c r="EJ1729" s="1" t="s">
        <v>1</v>
      </c>
      <c r="EK1729" s="1" t="s">
        <v>9</v>
      </c>
      <c r="EL1729" s="1" t="s">
        <v>9</v>
      </c>
      <c r="EM1729" s="1" t="s">
        <v>8</v>
      </c>
      <c r="EN1729" s="1" t="s">
        <v>8</v>
      </c>
    </row>
    <row r="1730" spans="131:144">
      <c r="EA1730">
        <v>5</v>
      </c>
      <c r="EB1730" s="1" t="s">
        <v>356</v>
      </c>
      <c r="EC1730" s="1" t="s">
        <v>379</v>
      </c>
      <c r="ED1730" s="1" t="s">
        <v>223</v>
      </c>
      <c r="EE1730" s="1" t="s">
        <v>9</v>
      </c>
      <c r="EF1730" s="1" t="s">
        <v>8</v>
      </c>
      <c r="EG1730" s="1" t="s">
        <v>8</v>
      </c>
      <c r="EH1730" s="1" t="s">
        <v>8</v>
      </c>
      <c r="EI1730" s="1" t="s">
        <v>12</v>
      </c>
      <c r="EJ1730" s="1" t="s">
        <v>1</v>
      </c>
      <c r="EK1730" s="1" t="s">
        <v>9</v>
      </c>
      <c r="EL1730" s="1" t="s">
        <v>9</v>
      </c>
      <c r="EM1730" s="1" t="s">
        <v>8</v>
      </c>
      <c r="EN1730" s="1" t="s">
        <v>8</v>
      </c>
    </row>
    <row r="1731" spans="131:144">
      <c r="EA1731">
        <v>5</v>
      </c>
      <c r="EB1731" s="1" t="s">
        <v>356</v>
      </c>
      <c r="EC1731" s="1" t="s">
        <v>381</v>
      </c>
      <c r="ED1731" s="1" t="s">
        <v>223</v>
      </c>
      <c r="EE1731" s="1" t="s">
        <v>9</v>
      </c>
      <c r="EF1731" s="1" t="s">
        <v>8</v>
      </c>
      <c r="EG1731" s="1" t="s">
        <v>8</v>
      </c>
      <c r="EH1731" s="1" t="s">
        <v>8</v>
      </c>
      <c r="EI1731" s="1" t="s">
        <v>12</v>
      </c>
      <c r="EJ1731" s="1" t="s">
        <v>1</v>
      </c>
      <c r="EK1731" s="1" t="s">
        <v>9</v>
      </c>
      <c r="EL1731" s="1" t="s">
        <v>9</v>
      </c>
      <c r="EM1731" s="1" t="s">
        <v>8</v>
      </c>
      <c r="EN1731" s="1" t="s">
        <v>8</v>
      </c>
    </row>
    <row r="1732" spans="131:144">
      <c r="EA1732">
        <v>5</v>
      </c>
      <c r="EB1732" s="1" t="s">
        <v>356</v>
      </c>
      <c r="EC1732" s="1" t="s">
        <v>383</v>
      </c>
      <c r="ED1732" s="1" t="s">
        <v>223</v>
      </c>
      <c r="EE1732" s="1" t="s">
        <v>9</v>
      </c>
      <c r="EF1732" s="1" t="s">
        <v>8</v>
      </c>
      <c r="EG1732" s="1" t="s">
        <v>8</v>
      </c>
      <c r="EH1732" s="1" t="s">
        <v>8</v>
      </c>
      <c r="EI1732" s="1" t="s">
        <v>12</v>
      </c>
      <c r="EJ1732" s="1" t="s">
        <v>1</v>
      </c>
      <c r="EK1732" s="1" t="s">
        <v>9</v>
      </c>
      <c r="EL1732" s="1" t="s">
        <v>9</v>
      </c>
      <c r="EM1732" s="1" t="s">
        <v>8</v>
      </c>
      <c r="EN1732" s="1" t="s">
        <v>8</v>
      </c>
    </row>
    <row r="1733" spans="131:144">
      <c r="EA1733">
        <v>5</v>
      </c>
      <c r="EB1733" s="1" t="s">
        <v>356</v>
      </c>
      <c r="EC1733" s="1" t="s">
        <v>385</v>
      </c>
      <c r="ED1733" s="1" t="s">
        <v>223</v>
      </c>
      <c r="EE1733" s="1" t="s">
        <v>9</v>
      </c>
      <c r="EF1733" s="1" t="s">
        <v>8</v>
      </c>
      <c r="EG1733" s="1" t="s">
        <v>8</v>
      </c>
      <c r="EH1733" s="1" t="s">
        <v>8</v>
      </c>
      <c r="EI1733" s="1" t="s">
        <v>12</v>
      </c>
      <c r="EJ1733" s="1" t="s">
        <v>1</v>
      </c>
      <c r="EK1733" s="1" t="s">
        <v>9</v>
      </c>
      <c r="EL1733" s="1" t="s">
        <v>9</v>
      </c>
      <c r="EM1733" s="1" t="s">
        <v>8</v>
      </c>
      <c r="EN1733" s="1" t="s">
        <v>8</v>
      </c>
    </row>
    <row r="1734" spans="131:144">
      <c r="EA1734">
        <v>5</v>
      </c>
      <c r="EB1734" s="1" t="s">
        <v>357</v>
      </c>
      <c r="EC1734" s="1" t="s">
        <v>280</v>
      </c>
      <c r="ED1734" s="1" t="s">
        <v>223</v>
      </c>
      <c r="EE1734" s="1" t="s">
        <v>9</v>
      </c>
      <c r="EF1734" s="1" t="s">
        <v>1</v>
      </c>
      <c r="EG1734" s="1" t="s">
        <v>8</v>
      </c>
      <c r="EH1734" s="1" t="s">
        <v>8</v>
      </c>
      <c r="EI1734" s="1" t="s">
        <v>12</v>
      </c>
      <c r="EJ1734" s="1" t="s">
        <v>1</v>
      </c>
      <c r="EK1734" s="1" t="s">
        <v>9</v>
      </c>
      <c r="EL1734" s="1" t="s">
        <v>9</v>
      </c>
      <c r="EM1734" s="1" t="s">
        <v>8</v>
      </c>
      <c r="EN1734" s="1" t="s">
        <v>8</v>
      </c>
    </row>
    <row r="1735" spans="131:144">
      <c r="EA1735">
        <v>5</v>
      </c>
      <c r="EB1735" s="1" t="s">
        <v>357</v>
      </c>
      <c r="EC1735" s="1" t="s">
        <v>379</v>
      </c>
      <c r="ED1735" s="1" t="s">
        <v>223</v>
      </c>
      <c r="EE1735" s="1" t="s">
        <v>9</v>
      </c>
      <c r="EF1735" s="1" t="s">
        <v>1</v>
      </c>
      <c r="EG1735" s="1" t="s">
        <v>8</v>
      </c>
      <c r="EH1735" s="1" t="s">
        <v>8</v>
      </c>
      <c r="EI1735" s="1" t="s">
        <v>12</v>
      </c>
      <c r="EJ1735" s="1" t="s">
        <v>1</v>
      </c>
      <c r="EK1735" s="1" t="s">
        <v>9</v>
      </c>
      <c r="EL1735" s="1" t="s">
        <v>9</v>
      </c>
      <c r="EM1735" s="1" t="s">
        <v>8</v>
      </c>
      <c r="EN1735" s="1" t="s">
        <v>8</v>
      </c>
    </row>
    <row r="1736" spans="131:144">
      <c r="EA1736">
        <v>5</v>
      </c>
      <c r="EB1736" s="1" t="s">
        <v>357</v>
      </c>
      <c r="EC1736" s="1" t="s">
        <v>381</v>
      </c>
      <c r="ED1736" s="1" t="s">
        <v>223</v>
      </c>
      <c r="EE1736" s="1" t="s">
        <v>9</v>
      </c>
      <c r="EF1736" s="1" t="s">
        <v>1</v>
      </c>
      <c r="EG1736" s="1" t="s">
        <v>8</v>
      </c>
      <c r="EH1736" s="1" t="s">
        <v>8</v>
      </c>
      <c r="EI1736" s="1" t="s">
        <v>12</v>
      </c>
      <c r="EJ1736" s="1" t="s">
        <v>1</v>
      </c>
      <c r="EK1736" s="1" t="s">
        <v>9</v>
      </c>
      <c r="EL1736" s="1" t="s">
        <v>9</v>
      </c>
      <c r="EM1736" s="1" t="s">
        <v>8</v>
      </c>
      <c r="EN1736" s="1" t="s">
        <v>8</v>
      </c>
    </row>
    <row r="1737" spans="131:144">
      <c r="EA1737">
        <v>5</v>
      </c>
      <c r="EB1737" s="1" t="s">
        <v>357</v>
      </c>
      <c r="EC1737" s="1" t="s">
        <v>383</v>
      </c>
      <c r="ED1737" s="1" t="s">
        <v>223</v>
      </c>
      <c r="EE1737" s="1" t="s">
        <v>9</v>
      </c>
      <c r="EF1737" s="1" t="s">
        <v>1</v>
      </c>
      <c r="EG1737" s="1" t="s">
        <v>8</v>
      </c>
      <c r="EH1737" s="1" t="s">
        <v>8</v>
      </c>
      <c r="EI1737" s="1" t="s">
        <v>12</v>
      </c>
      <c r="EJ1737" s="1" t="s">
        <v>1</v>
      </c>
      <c r="EK1737" s="1" t="s">
        <v>9</v>
      </c>
      <c r="EL1737" s="1" t="s">
        <v>9</v>
      </c>
      <c r="EM1737" s="1" t="s">
        <v>8</v>
      </c>
      <c r="EN1737" s="1" t="s">
        <v>8</v>
      </c>
    </row>
    <row r="1738" spans="131:144">
      <c r="EA1738">
        <v>5</v>
      </c>
      <c r="EB1738" s="1" t="s">
        <v>357</v>
      </c>
      <c r="EC1738" s="1" t="s">
        <v>385</v>
      </c>
      <c r="ED1738" s="1" t="s">
        <v>223</v>
      </c>
      <c r="EE1738" s="1" t="s">
        <v>9</v>
      </c>
      <c r="EF1738" s="1" t="s">
        <v>1</v>
      </c>
      <c r="EG1738" s="1" t="s">
        <v>8</v>
      </c>
      <c r="EH1738" s="1" t="s">
        <v>8</v>
      </c>
      <c r="EI1738" s="1" t="s">
        <v>12</v>
      </c>
      <c r="EJ1738" s="1" t="s">
        <v>1</v>
      </c>
      <c r="EK1738" s="1" t="s">
        <v>9</v>
      </c>
      <c r="EL1738" s="1" t="s">
        <v>9</v>
      </c>
      <c r="EM1738" s="1" t="s">
        <v>8</v>
      </c>
      <c r="EN1738" s="1" t="s">
        <v>8</v>
      </c>
    </row>
    <row r="1739" spans="131:144">
      <c r="EA1739">
        <v>5</v>
      </c>
      <c r="EB1739" s="1" t="s">
        <v>358</v>
      </c>
      <c r="EC1739" s="1" t="s">
        <v>280</v>
      </c>
      <c r="ED1739" s="1" t="s">
        <v>8</v>
      </c>
      <c r="EE1739" s="1" t="s">
        <v>9</v>
      </c>
      <c r="EF1739" s="1" t="s">
        <v>8</v>
      </c>
      <c r="EG1739" s="1" t="s">
        <v>8</v>
      </c>
      <c r="EH1739" s="1" t="s">
        <v>8</v>
      </c>
      <c r="EI1739" s="1" t="s">
        <v>12</v>
      </c>
      <c r="EJ1739" s="1" t="s">
        <v>1</v>
      </c>
      <c r="EK1739" s="1" t="s">
        <v>9</v>
      </c>
      <c r="EL1739" s="1" t="s">
        <v>9</v>
      </c>
      <c r="EM1739" s="1" t="s">
        <v>8</v>
      </c>
      <c r="EN1739" s="1" t="s">
        <v>8</v>
      </c>
    </row>
    <row r="1740" spans="131:144">
      <c r="EA1740">
        <v>5</v>
      </c>
      <c r="EB1740" s="1" t="s">
        <v>358</v>
      </c>
      <c r="EC1740" s="1" t="s">
        <v>379</v>
      </c>
      <c r="ED1740" s="1" t="s">
        <v>8</v>
      </c>
      <c r="EE1740" s="1" t="s">
        <v>9</v>
      </c>
      <c r="EF1740" s="1" t="s">
        <v>8</v>
      </c>
      <c r="EG1740" s="1" t="s">
        <v>8</v>
      </c>
      <c r="EH1740" s="1" t="s">
        <v>8</v>
      </c>
      <c r="EI1740" s="1" t="s">
        <v>12</v>
      </c>
      <c r="EJ1740" s="1" t="s">
        <v>1</v>
      </c>
      <c r="EK1740" s="1" t="s">
        <v>9</v>
      </c>
      <c r="EL1740" s="1" t="s">
        <v>9</v>
      </c>
      <c r="EM1740" s="1" t="s">
        <v>8</v>
      </c>
      <c r="EN1740" s="1" t="s">
        <v>8</v>
      </c>
    </row>
    <row r="1741" spans="131:144">
      <c r="EA1741">
        <v>5</v>
      </c>
      <c r="EB1741" s="1" t="s">
        <v>358</v>
      </c>
      <c r="EC1741" s="1" t="s">
        <v>381</v>
      </c>
      <c r="ED1741" s="1" t="s">
        <v>8</v>
      </c>
      <c r="EE1741" s="1" t="s">
        <v>9</v>
      </c>
      <c r="EF1741" s="1" t="s">
        <v>8</v>
      </c>
      <c r="EG1741" s="1" t="s">
        <v>8</v>
      </c>
      <c r="EH1741" s="1" t="s">
        <v>8</v>
      </c>
      <c r="EI1741" s="1" t="s">
        <v>12</v>
      </c>
      <c r="EJ1741" s="1" t="s">
        <v>1</v>
      </c>
      <c r="EK1741" s="1" t="s">
        <v>9</v>
      </c>
      <c r="EL1741" s="1" t="s">
        <v>9</v>
      </c>
      <c r="EM1741" s="1" t="s">
        <v>8</v>
      </c>
      <c r="EN1741" s="1" t="s">
        <v>8</v>
      </c>
    </row>
    <row r="1742" spans="131:144">
      <c r="EA1742">
        <v>5</v>
      </c>
      <c r="EB1742" s="1" t="s">
        <v>358</v>
      </c>
      <c r="EC1742" s="1" t="s">
        <v>383</v>
      </c>
      <c r="ED1742" s="1" t="s">
        <v>8</v>
      </c>
      <c r="EE1742" s="1" t="s">
        <v>9</v>
      </c>
      <c r="EF1742" s="1" t="s">
        <v>8</v>
      </c>
      <c r="EG1742" s="1" t="s">
        <v>8</v>
      </c>
      <c r="EH1742" s="1" t="s">
        <v>8</v>
      </c>
      <c r="EI1742" s="1" t="s">
        <v>12</v>
      </c>
      <c r="EJ1742" s="1" t="s">
        <v>1</v>
      </c>
      <c r="EK1742" s="1" t="s">
        <v>9</v>
      </c>
      <c r="EL1742" s="1" t="s">
        <v>9</v>
      </c>
      <c r="EM1742" s="1" t="s">
        <v>8</v>
      </c>
      <c r="EN1742" s="1" t="s">
        <v>8</v>
      </c>
    </row>
    <row r="1743" spans="131:144">
      <c r="EA1743">
        <v>5</v>
      </c>
      <c r="EB1743" s="1" t="s">
        <v>358</v>
      </c>
      <c r="EC1743" s="1" t="s">
        <v>385</v>
      </c>
      <c r="ED1743" s="1" t="s">
        <v>8</v>
      </c>
      <c r="EE1743" s="1" t="s">
        <v>9</v>
      </c>
      <c r="EF1743" s="1" t="s">
        <v>8</v>
      </c>
      <c r="EG1743" s="1" t="s">
        <v>8</v>
      </c>
      <c r="EH1743" s="1" t="s">
        <v>8</v>
      </c>
      <c r="EI1743" s="1" t="s">
        <v>12</v>
      </c>
      <c r="EJ1743" s="1" t="s">
        <v>1</v>
      </c>
      <c r="EK1743" s="1" t="s">
        <v>9</v>
      </c>
      <c r="EL1743" s="1" t="s">
        <v>9</v>
      </c>
      <c r="EM1743" s="1" t="s">
        <v>8</v>
      </c>
      <c r="EN1743" s="1" t="s">
        <v>8</v>
      </c>
    </row>
    <row r="1744" spans="131:144">
      <c r="EA1744">
        <v>5</v>
      </c>
      <c r="EB1744" s="1" t="s">
        <v>359</v>
      </c>
      <c r="EC1744" s="1" t="s">
        <v>280</v>
      </c>
      <c r="ED1744" s="1" t="s">
        <v>223</v>
      </c>
      <c r="EE1744" s="1" t="s">
        <v>9</v>
      </c>
      <c r="EF1744" s="1" t="s">
        <v>1</v>
      </c>
      <c r="EG1744" s="1" t="s">
        <v>8</v>
      </c>
      <c r="EH1744" s="1" t="s">
        <v>8</v>
      </c>
      <c r="EI1744" s="1" t="s">
        <v>12</v>
      </c>
      <c r="EJ1744" s="1" t="s">
        <v>1</v>
      </c>
      <c r="EK1744" s="1" t="s">
        <v>9</v>
      </c>
      <c r="EL1744" s="1" t="s">
        <v>9</v>
      </c>
      <c r="EM1744" s="1" t="s">
        <v>8</v>
      </c>
      <c r="EN1744" s="1" t="s">
        <v>8</v>
      </c>
    </row>
    <row r="1745" spans="131:144">
      <c r="EA1745">
        <v>5</v>
      </c>
      <c r="EB1745" s="1" t="s">
        <v>359</v>
      </c>
      <c r="EC1745" s="1" t="s">
        <v>379</v>
      </c>
      <c r="ED1745" s="1" t="s">
        <v>223</v>
      </c>
      <c r="EE1745" s="1" t="s">
        <v>9</v>
      </c>
      <c r="EF1745" s="1" t="s">
        <v>1</v>
      </c>
      <c r="EG1745" s="1" t="s">
        <v>8</v>
      </c>
      <c r="EH1745" s="1" t="s">
        <v>8</v>
      </c>
      <c r="EI1745" s="1" t="s">
        <v>12</v>
      </c>
      <c r="EJ1745" s="1" t="s">
        <v>1</v>
      </c>
      <c r="EK1745" s="1" t="s">
        <v>9</v>
      </c>
      <c r="EL1745" s="1" t="s">
        <v>9</v>
      </c>
      <c r="EM1745" s="1" t="s">
        <v>8</v>
      </c>
      <c r="EN1745" s="1" t="s">
        <v>8</v>
      </c>
    </row>
    <row r="1746" spans="131:144">
      <c r="EA1746">
        <v>5</v>
      </c>
      <c r="EB1746" s="1" t="s">
        <v>359</v>
      </c>
      <c r="EC1746" s="1" t="s">
        <v>381</v>
      </c>
      <c r="ED1746" s="1" t="s">
        <v>223</v>
      </c>
      <c r="EE1746" s="1" t="s">
        <v>9</v>
      </c>
      <c r="EF1746" s="1" t="s">
        <v>1</v>
      </c>
      <c r="EG1746" s="1" t="s">
        <v>8</v>
      </c>
      <c r="EH1746" s="1" t="s">
        <v>8</v>
      </c>
      <c r="EI1746" s="1" t="s">
        <v>12</v>
      </c>
      <c r="EJ1746" s="1" t="s">
        <v>1</v>
      </c>
      <c r="EK1746" s="1" t="s">
        <v>9</v>
      </c>
      <c r="EL1746" s="1" t="s">
        <v>9</v>
      </c>
      <c r="EM1746" s="1" t="s">
        <v>8</v>
      </c>
      <c r="EN1746" s="1" t="s">
        <v>8</v>
      </c>
    </row>
    <row r="1747" spans="131:144">
      <c r="EA1747">
        <v>5</v>
      </c>
      <c r="EB1747" s="1" t="s">
        <v>359</v>
      </c>
      <c r="EC1747" s="1" t="s">
        <v>383</v>
      </c>
      <c r="ED1747" s="1" t="s">
        <v>223</v>
      </c>
      <c r="EE1747" s="1" t="s">
        <v>9</v>
      </c>
      <c r="EF1747" s="1" t="s">
        <v>1</v>
      </c>
      <c r="EG1747" s="1" t="s">
        <v>8</v>
      </c>
      <c r="EH1747" s="1" t="s">
        <v>8</v>
      </c>
      <c r="EI1747" s="1" t="s">
        <v>12</v>
      </c>
      <c r="EJ1747" s="1" t="s">
        <v>1</v>
      </c>
      <c r="EK1747" s="1" t="s">
        <v>9</v>
      </c>
      <c r="EL1747" s="1" t="s">
        <v>9</v>
      </c>
      <c r="EM1747" s="1" t="s">
        <v>8</v>
      </c>
      <c r="EN1747" s="1" t="s">
        <v>8</v>
      </c>
    </row>
    <row r="1748" spans="131:144">
      <c r="EA1748">
        <v>5</v>
      </c>
      <c r="EB1748" s="1" t="s">
        <v>359</v>
      </c>
      <c r="EC1748" s="1" t="s">
        <v>385</v>
      </c>
      <c r="ED1748" s="1" t="s">
        <v>223</v>
      </c>
      <c r="EE1748" s="1" t="s">
        <v>9</v>
      </c>
      <c r="EF1748" s="1" t="s">
        <v>1</v>
      </c>
      <c r="EG1748" s="1" t="s">
        <v>8</v>
      </c>
      <c r="EH1748" s="1" t="s">
        <v>8</v>
      </c>
      <c r="EI1748" s="1" t="s">
        <v>12</v>
      </c>
      <c r="EJ1748" s="1" t="s">
        <v>1</v>
      </c>
      <c r="EK1748" s="1" t="s">
        <v>9</v>
      </c>
      <c r="EL1748" s="1" t="s">
        <v>9</v>
      </c>
      <c r="EM1748" s="1" t="s">
        <v>8</v>
      </c>
      <c r="EN1748" s="1" t="s">
        <v>8</v>
      </c>
    </row>
    <row r="1749" spans="131:144">
      <c r="EA1749">
        <v>5</v>
      </c>
      <c r="EB1749" s="1" t="s">
        <v>360</v>
      </c>
      <c r="EC1749" s="1" t="s">
        <v>280</v>
      </c>
      <c r="ED1749" s="1" t="s">
        <v>8</v>
      </c>
      <c r="EE1749" s="1" t="s">
        <v>9</v>
      </c>
      <c r="EF1749" s="1" t="s">
        <v>8</v>
      </c>
      <c r="EG1749" s="1" t="s">
        <v>8</v>
      </c>
      <c r="EH1749" s="1" t="s">
        <v>8</v>
      </c>
      <c r="EI1749" s="1" t="s">
        <v>12</v>
      </c>
      <c r="EJ1749" s="1" t="s">
        <v>1</v>
      </c>
      <c r="EK1749" s="1" t="s">
        <v>9</v>
      </c>
      <c r="EL1749" s="1" t="s">
        <v>9</v>
      </c>
      <c r="EM1749" s="1" t="s">
        <v>8</v>
      </c>
      <c r="EN1749" s="1" t="s">
        <v>8</v>
      </c>
    </row>
    <row r="1750" spans="131:144">
      <c r="EA1750">
        <v>5</v>
      </c>
      <c r="EB1750" s="1" t="s">
        <v>360</v>
      </c>
      <c r="EC1750" s="1" t="s">
        <v>379</v>
      </c>
      <c r="ED1750" s="1" t="s">
        <v>8</v>
      </c>
      <c r="EE1750" s="1" t="s">
        <v>9</v>
      </c>
      <c r="EF1750" s="1" t="s">
        <v>8</v>
      </c>
      <c r="EG1750" s="1" t="s">
        <v>8</v>
      </c>
      <c r="EH1750" s="1" t="s">
        <v>8</v>
      </c>
      <c r="EI1750" s="1" t="s">
        <v>12</v>
      </c>
      <c r="EJ1750" s="1" t="s">
        <v>1</v>
      </c>
      <c r="EK1750" s="1" t="s">
        <v>9</v>
      </c>
      <c r="EL1750" s="1" t="s">
        <v>9</v>
      </c>
      <c r="EM1750" s="1" t="s">
        <v>8</v>
      </c>
      <c r="EN1750" s="1" t="s">
        <v>8</v>
      </c>
    </row>
    <row r="1751" spans="131:144">
      <c r="EA1751">
        <v>5</v>
      </c>
      <c r="EB1751" s="1" t="s">
        <v>360</v>
      </c>
      <c r="EC1751" s="1" t="s">
        <v>381</v>
      </c>
      <c r="ED1751" s="1" t="s">
        <v>8</v>
      </c>
      <c r="EE1751" s="1" t="s">
        <v>9</v>
      </c>
      <c r="EF1751" s="1" t="s">
        <v>8</v>
      </c>
      <c r="EG1751" s="1" t="s">
        <v>8</v>
      </c>
      <c r="EH1751" s="1" t="s">
        <v>8</v>
      </c>
      <c r="EI1751" s="1" t="s">
        <v>12</v>
      </c>
      <c r="EJ1751" s="1" t="s">
        <v>1</v>
      </c>
      <c r="EK1751" s="1" t="s">
        <v>9</v>
      </c>
      <c r="EL1751" s="1" t="s">
        <v>9</v>
      </c>
      <c r="EM1751" s="1" t="s">
        <v>8</v>
      </c>
      <c r="EN1751" s="1" t="s">
        <v>8</v>
      </c>
    </row>
    <row r="1752" spans="131:144">
      <c r="EA1752">
        <v>5</v>
      </c>
      <c r="EB1752" s="1" t="s">
        <v>360</v>
      </c>
      <c r="EC1752" s="1" t="s">
        <v>383</v>
      </c>
      <c r="ED1752" s="1" t="s">
        <v>8</v>
      </c>
      <c r="EE1752" s="1" t="s">
        <v>9</v>
      </c>
      <c r="EF1752" s="1" t="s">
        <v>8</v>
      </c>
      <c r="EG1752" s="1" t="s">
        <v>8</v>
      </c>
      <c r="EH1752" s="1" t="s">
        <v>8</v>
      </c>
      <c r="EI1752" s="1" t="s">
        <v>12</v>
      </c>
      <c r="EJ1752" s="1" t="s">
        <v>1</v>
      </c>
      <c r="EK1752" s="1" t="s">
        <v>9</v>
      </c>
      <c r="EL1752" s="1" t="s">
        <v>9</v>
      </c>
      <c r="EM1752" s="1" t="s">
        <v>8</v>
      </c>
      <c r="EN1752" s="1" t="s">
        <v>8</v>
      </c>
    </row>
    <row r="1753" spans="131:144">
      <c r="EA1753">
        <v>5</v>
      </c>
      <c r="EB1753" s="1" t="s">
        <v>360</v>
      </c>
      <c r="EC1753" s="1" t="s">
        <v>385</v>
      </c>
      <c r="ED1753" s="1" t="s">
        <v>8</v>
      </c>
      <c r="EE1753" s="1" t="s">
        <v>9</v>
      </c>
      <c r="EF1753" s="1" t="s">
        <v>8</v>
      </c>
      <c r="EG1753" s="1" t="s">
        <v>8</v>
      </c>
      <c r="EH1753" s="1" t="s">
        <v>8</v>
      </c>
      <c r="EI1753" s="1" t="s">
        <v>12</v>
      </c>
      <c r="EJ1753" s="1" t="s">
        <v>1</v>
      </c>
      <c r="EK1753" s="1" t="s">
        <v>9</v>
      </c>
      <c r="EL1753" s="1" t="s">
        <v>9</v>
      </c>
      <c r="EM1753" s="1" t="s">
        <v>8</v>
      </c>
      <c r="EN1753" s="1" t="s">
        <v>8</v>
      </c>
    </row>
    <row r="1754" spans="131:144">
      <c r="EA1754">
        <v>5</v>
      </c>
      <c r="EB1754" s="1" t="s">
        <v>361</v>
      </c>
      <c r="EC1754" s="1" t="s">
        <v>280</v>
      </c>
      <c r="ED1754" s="1" t="s">
        <v>506</v>
      </c>
      <c r="EE1754" s="1" t="s">
        <v>9</v>
      </c>
      <c r="EF1754" s="1" t="s">
        <v>8</v>
      </c>
      <c r="EG1754" s="1" t="s">
        <v>8</v>
      </c>
      <c r="EH1754" s="1" t="s">
        <v>8</v>
      </c>
      <c r="EI1754" s="1" t="s">
        <v>12</v>
      </c>
      <c r="EJ1754" s="1" t="s">
        <v>1</v>
      </c>
      <c r="EK1754" s="1" t="s">
        <v>9</v>
      </c>
      <c r="EL1754" s="1" t="s">
        <v>9</v>
      </c>
      <c r="EM1754" s="1" t="s">
        <v>8</v>
      </c>
      <c r="EN1754" s="1" t="s">
        <v>8</v>
      </c>
    </row>
    <row r="1755" spans="131:144">
      <c r="EA1755">
        <v>5</v>
      </c>
      <c r="EB1755" s="1" t="s">
        <v>361</v>
      </c>
      <c r="EC1755" s="1" t="s">
        <v>379</v>
      </c>
      <c r="ED1755" s="1" t="s">
        <v>506</v>
      </c>
      <c r="EE1755" s="1" t="s">
        <v>9</v>
      </c>
      <c r="EF1755" s="1" t="s">
        <v>8</v>
      </c>
      <c r="EG1755" s="1" t="s">
        <v>8</v>
      </c>
      <c r="EH1755" s="1" t="s">
        <v>8</v>
      </c>
      <c r="EI1755" s="1" t="s">
        <v>12</v>
      </c>
      <c r="EJ1755" s="1" t="s">
        <v>1</v>
      </c>
      <c r="EK1755" s="1" t="s">
        <v>9</v>
      </c>
      <c r="EL1755" s="1" t="s">
        <v>9</v>
      </c>
      <c r="EM1755" s="1" t="s">
        <v>8</v>
      </c>
      <c r="EN1755" s="1" t="s">
        <v>8</v>
      </c>
    </row>
    <row r="1756" spans="131:144">
      <c r="EA1756">
        <v>5</v>
      </c>
      <c r="EB1756" s="1" t="s">
        <v>361</v>
      </c>
      <c r="EC1756" s="1" t="s">
        <v>381</v>
      </c>
      <c r="ED1756" s="1" t="s">
        <v>506</v>
      </c>
      <c r="EE1756" s="1" t="s">
        <v>9</v>
      </c>
      <c r="EF1756" s="1" t="s">
        <v>8</v>
      </c>
      <c r="EG1756" s="1" t="s">
        <v>8</v>
      </c>
      <c r="EH1756" s="1" t="s">
        <v>8</v>
      </c>
      <c r="EI1756" s="1" t="s">
        <v>12</v>
      </c>
      <c r="EJ1756" s="1" t="s">
        <v>1</v>
      </c>
      <c r="EK1756" s="1" t="s">
        <v>9</v>
      </c>
      <c r="EL1756" s="1" t="s">
        <v>9</v>
      </c>
      <c r="EM1756" s="1" t="s">
        <v>8</v>
      </c>
      <c r="EN1756" s="1" t="s">
        <v>8</v>
      </c>
    </row>
    <row r="1757" spans="131:144">
      <c r="EA1757">
        <v>5</v>
      </c>
      <c r="EB1757" s="1" t="s">
        <v>361</v>
      </c>
      <c r="EC1757" s="1" t="s">
        <v>383</v>
      </c>
      <c r="ED1757" s="1" t="s">
        <v>506</v>
      </c>
      <c r="EE1757" s="1" t="s">
        <v>9</v>
      </c>
      <c r="EF1757" s="1" t="s">
        <v>8</v>
      </c>
      <c r="EG1757" s="1" t="s">
        <v>8</v>
      </c>
      <c r="EH1757" s="1" t="s">
        <v>8</v>
      </c>
      <c r="EI1757" s="1" t="s">
        <v>12</v>
      </c>
      <c r="EJ1757" s="1" t="s">
        <v>1</v>
      </c>
      <c r="EK1757" s="1" t="s">
        <v>9</v>
      </c>
      <c r="EL1757" s="1" t="s">
        <v>9</v>
      </c>
      <c r="EM1757" s="1" t="s">
        <v>8</v>
      </c>
      <c r="EN1757" s="1" t="s">
        <v>8</v>
      </c>
    </row>
    <row r="1758" spans="131:144">
      <c r="EA1758">
        <v>5</v>
      </c>
      <c r="EB1758" s="1" t="s">
        <v>361</v>
      </c>
      <c r="EC1758" s="1" t="s">
        <v>385</v>
      </c>
      <c r="ED1758" s="1" t="s">
        <v>506</v>
      </c>
      <c r="EE1758" s="1" t="s">
        <v>9</v>
      </c>
      <c r="EF1758" s="1" t="s">
        <v>8</v>
      </c>
      <c r="EG1758" s="1" t="s">
        <v>8</v>
      </c>
      <c r="EH1758" s="1" t="s">
        <v>8</v>
      </c>
      <c r="EI1758" s="1" t="s">
        <v>12</v>
      </c>
      <c r="EJ1758" s="1" t="s">
        <v>1</v>
      </c>
      <c r="EK1758" s="1" t="s">
        <v>9</v>
      </c>
      <c r="EL1758" s="1" t="s">
        <v>9</v>
      </c>
      <c r="EM1758" s="1" t="s">
        <v>8</v>
      </c>
      <c r="EN1758" s="1" t="s">
        <v>8</v>
      </c>
    </row>
    <row r="1759" spans="131:144">
      <c r="EA1759">
        <v>5</v>
      </c>
      <c r="EB1759" s="1" t="s">
        <v>362</v>
      </c>
      <c r="EC1759" s="1" t="s">
        <v>280</v>
      </c>
      <c r="ED1759" s="1" t="s">
        <v>223</v>
      </c>
      <c r="EE1759" s="1" t="s">
        <v>9</v>
      </c>
      <c r="EF1759" s="1" t="s">
        <v>8</v>
      </c>
      <c r="EG1759" s="1" t="s">
        <v>8</v>
      </c>
      <c r="EH1759" s="1" t="s">
        <v>8</v>
      </c>
      <c r="EI1759" s="1" t="s">
        <v>12</v>
      </c>
      <c r="EJ1759" s="1" t="s">
        <v>1</v>
      </c>
      <c r="EK1759" s="1" t="s">
        <v>9</v>
      </c>
      <c r="EL1759" s="1" t="s">
        <v>9</v>
      </c>
      <c r="EM1759" s="1" t="s">
        <v>8</v>
      </c>
      <c r="EN1759" s="1" t="s">
        <v>8</v>
      </c>
    </row>
    <row r="1760" spans="131:144">
      <c r="EA1760">
        <v>5</v>
      </c>
      <c r="EB1760" s="1" t="s">
        <v>362</v>
      </c>
      <c r="EC1760" s="1" t="s">
        <v>379</v>
      </c>
      <c r="ED1760" s="1" t="s">
        <v>223</v>
      </c>
      <c r="EE1760" s="1" t="s">
        <v>9</v>
      </c>
      <c r="EF1760" s="1" t="s">
        <v>8</v>
      </c>
      <c r="EG1760" s="1" t="s">
        <v>8</v>
      </c>
      <c r="EH1760" s="1" t="s">
        <v>8</v>
      </c>
      <c r="EI1760" s="1" t="s">
        <v>12</v>
      </c>
      <c r="EJ1760" s="1" t="s">
        <v>1</v>
      </c>
      <c r="EK1760" s="1" t="s">
        <v>9</v>
      </c>
      <c r="EL1760" s="1" t="s">
        <v>9</v>
      </c>
      <c r="EM1760" s="1" t="s">
        <v>8</v>
      </c>
      <c r="EN1760" s="1" t="s">
        <v>8</v>
      </c>
    </row>
    <row r="1761" spans="131:144">
      <c r="EA1761">
        <v>5</v>
      </c>
      <c r="EB1761" s="1" t="s">
        <v>362</v>
      </c>
      <c r="EC1761" s="1" t="s">
        <v>381</v>
      </c>
      <c r="ED1761" s="1" t="s">
        <v>223</v>
      </c>
      <c r="EE1761" s="1" t="s">
        <v>9</v>
      </c>
      <c r="EF1761" s="1" t="s">
        <v>8</v>
      </c>
      <c r="EG1761" s="1" t="s">
        <v>8</v>
      </c>
      <c r="EH1761" s="1" t="s">
        <v>8</v>
      </c>
      <c r="EI1761" s="1" t="s">
        <v>12</v>
      </c>
      <c r="EJ1761" s="1" t="s">
        <v>1</v>
      </c>
      <c r="EK1761" s="1" t="s">
        <v>9</v>
      </c>
      <c r="EL1761" s="1" t="s">
        <v>9</v>
      </c>
      <c r="EM1761" s="1" t="s">
        <v>8</v>
      </c>
      <c r="EN1761" s="1" t="s">
        <v>8</v>
      </c>
    </row>
    <row r="1762" spans="131:144">
      <c r="EA1762">
        <v>5</v>
      </c>
      <c r="EB1762" s="1" t="s">
        <v>362</v>
      </c>
      <c r="EC1762" s="1" t="s">
        <v>383</v>
      </c>
      <c r="ED1762" s="1" t="s">
        <v>223</v>
      </c>
      <c r="EE1762" s="1" t="s">
        <v>9</v>
      </c>
      <c r="EF1762" s="1" t="s">
        <v>8</v>
      </c>
      <c r="EG1762" s="1" t="s">
        <v>8</v>
      </c>
      <c r="EH1762" s="1" t="s">
        <v>8</v>
      </c>
      <c r="EI1762" s="1" t="s">
        <v>12</v>
      </c>
      <c r="EJ1762" s="1" t="s">
        <v>1</v>
      </c>
      <c r="EK1762" s="1" t="s">
        <v>9</v>
      </c>
      <c r="EL1762" s="1" t="s">
        <v>9</v>
      </c>
      <c r="EM1762" s="1" t="s">
        <v>8</v>
      </c>
      <c r="EN1762" s="1" t="s">
        <v>8</v>
      </c>
    </row>
    <row r="1763" spans="131:144">
      <c r="EA1763">
        <v>5</v>
      </c>
      <c r="EB1763" s="1" t="s">
        <v>362</v>
      </c>
      <c r="EC1763" s="1" t="s">
        <v>385</v>
      </c>
      <c r="ED1763" s="1" t="s">
        <v>223</v>
      </c>
      <c r="EE1763" s="1" t="s">
        <v>9</v>
      </c>
      <c r="EF1763" s="1" t="s">
        <v>8</v>
      </c>
      <c r="EG1763" s="1" t="s">
        <v>8</v>
      </c>
      <c r="EH1763" s="1" t="s">
        <v>8</v>
      </c>
      <c r="EI1763" s="1" t="s">
        <v>12</v>
      </c>
      <c r="EJ1763" s="1" t="s">
        <v>1</v>
      </c>
      <c r="EK1763" s="1" t="s">
        <v>9</v>
      </c>
      <c r="EL1763" s="1" t="s">
        <v>9</v>
      </c>
      <c r="EM1763" s="1" t="s">
        <v>8</v>
      </c>
      <c r="EN1763" s="1" t="s">
        <v>8</v>
      </c>
    </row>
    <row r="1764" spans="131:144">
      <c r="EA1764">
        <v>5</v>
      </c>
      <c r="EB1764" s="1" t="s">
        <v>363</v>
      </c>
      <c r="EC1764" s="1" t="s">
        <v>280</v>
      </c>
      <c r="ED1764" s="1" t="s">
        <v>223</v>
      </c>
      <c r="EE1764" s="1" t="s">
        <v>9</v>
      </c>
      <c r="EF1764" s="1" t="s">
        <v>1</v>
      </c>
      <c r="EG1764" s="1" t="s">
        <v>8</v>
      </c>
      <c r="EH1764" s="1" t="s">
        <v>8</v>
      </c>
      <c r="EI1764" s="1" t="s">
        <v>12</v>
      </c>
      <c r="EJ1764" s="1" t="s">
        <v>1</v>
      </c>
      <c r="EK1764" s="1" t="s">
        <v>9</v>
      </c>
      <c r="EL1764" s="1" t="s">
        <v>9</v>
      </c>
      <c r="EM1764" s="1" t="s">
        <v>8</v>
      </c>
      <c r="EN1764" s="1" t="s">
        <v>8</v>
      </c>
    </row>
    <row r="1765" spans="131:144">
      <c r="EA1765">
        <v>5</v>
      </c>
      <c r="EB1765" s="1" t="s">
        <v>363</v>
      </c>
      <c r="EC1765" s="1" t="s">
        <v>379</v>
      </c>
      <c r="ED1765" s="1" t="s">
        <v>223</v>
      </c>
      <c r="EE1765" s="1" t="s">
        <v>9</v>
      </c>
      <c r="EF1765" s="1" t="s">
        <v>1</v>
      </c>
      <c r="EG1765" s="1" t="s">
        <v>8</v>
      </c>
      <c r="EH1765" s="1" t="s">
        <v>8</v>
      </c>
      <c r="EI1765" s="1" t="s">
        <v>12</v>
      </c>
      <c r="EJ1765" s="1" t="s">
        <v>1</v>
      </c>
      <c r="EK1765" s="1" t="s">
        <v>9</v>
      </c>
      <c r="EL1765" s="1" t="s">
        <v>9</v>
      </c>
      <c r="EM1765" s="1" t="s">
        <v>8</v>
      </c>
      <c r="EN1765" s="1" t="s">
        <v>8</v>
      </c>
    </row>
    <row r="1766" spans="131:144">
      <c r="EA1766">
        <v>5</v>
      </c>
      <c r="EB1766" s="1" t="s">
        <v>363</v>
      </c>
      <c r="EC1766" s="1" t="s">
        <v>381</v>
      </c>
      <c r="ED1766" s="1" t="s">
        <v>223</v>
      </c>
      <c r="EE1766" s="1" t="s">
        <v>9</v>
      </c>
      <c r="EF1766" s="1" t="s">
        <v>1</v>
      </c>
      <c r="EG1766" s="1" t="s">
        <v>8</v>
      </c>
      <c r="EH1766" s="1" t="s">
        <v>8</v>
      </c>
      <c r="EI1766" s="1" t="s">
        <v>12</v>
      </c>
      <c r="EJ1766" s="1" t="s">
        <v>1</v>
      </c>
      <c r="EK1766" s="1" t="s">
        <v>9</v>
      </c>
      <c r="EL1766" s="1" t="s">
        <v>9</v>
      </c>
      <c r="EM1766" s="1" t="s">
        <v>8</v>
      </c>
      <c r="EN1766" s="1" t="s">
        <v>8</v>
      </c>
    </row>
    <row r="1767" spans="131:144">
      <c r="EA1767">
        <v>5</v>
      </c>
      <c r="EB1767" s="1" t="s">
        <v>363</v>
      </c>
      <c r="EC1767" s="1" t="s">
        <v>383</v>
      </c>
      <c r="ED1767" s="1" t="s">
        <v>223</v>
      </c>
      <c r="EE1767" s="1" t="s">
        <v>9</v>
      </c>
      <c r="EF1767" s="1" t="s">
        <v>1</v>
      </c>
      <c r="EG1767" s="1" t="s">
        <v>8</v>
      </c>
      <c r="EH1767" s="1" t="s">
        <v>8</v>
      </c>
      <c r="EI1767" s="1" t="s">
        <v>12</v>
      </c>
      <c r="EJ1767" s="1" t="s">
        <v>1</v>
      </c>
      <c r="EK1767" s="1" t="s">
        <v>9</v>
      </c>
      <c r="EL1767" s="1" t="s">
        <v>9</v>
      </c>
      <c r="EM1767" s="1" t="s">
        <v>8</v>
      </c>
      <c r="EN1767" s="1" t="s">
        <v>8</v>
      </c>
    </row>
    <row r="1768" spans="131:144">
      <c r="EA1768">
        <v>5</v>
      </c>
      <c r="EB1768" s="1" t="s">
        <v>363</v>
      </c>
      <c r="EC1768" s="1" t="s">
        <v>385</v>
      </c>
      <c r="ED1768" s="1" t="s">
        <v>223</v>
      </c>
      <c r="EE1768" s="1" t="s">
        <v>9</v>
      </c>
      <c r="EF1768" s="1" t="s">
        <v>1</v>
      </c>
      <c r="EG1768" s="1" t="s">
        <v>8</v>
      </c>
      <c r="EH1768" s="1" t="s">
        <v>8</v>
      </c>
      <c r="EI1768" s="1" t="s">
        <v>12</v>
      </c>
      <c r="EJ1768" s="1" t="s">
        <v>1</v>
      </c>
      <c r="EK1768" s="1" t="s">
        <v>9</v>
      </c>
      <c r="EL1768" s="1" t="s">
        <v>9</v>
      </c>
      <c r="EM1768" s="1" t="s">
        <v>8</v>
      </c>
      <c r="EN1768" s="1" t="s">
        <v>8</v>
      </c>
    </row>
    <row r="1769" spans="131:144">
      <c r="EA1769">
        <v>5</v>
      </c>
      <c r="EB1769" s="1" t="s">
        <v>364</v>
      </c>
      <c r="EC1769" s="1" t="s">
        <v>280</v>
      </c>
      <c r="ED1769" s="1" t="s">
        <v>506</v>
      </c>
      <c r="EE1769" s="1" t="s">
        <v>9</v>
      </c>
      <c r="EF1769" s="1" t="s">
        <v>8</v>
      </c>
      <c r="EG1769" s="1" t="s">
        <v>8</v>
      </c>
      <c r="EH1769" s="1" t="s">
        <v>8</v>
      </c>
      <c r="EI1769" s="1" t="s">
        <v>12</v>
      </c>
      <c r="EJ1769" s="1" t="s">
        <v>1</v>
      </c>
      <c r="EK1769" s="1" t="s">
        <v>9</v>
      </c>
      <c r="EL1769" s="1" t="s">
        <v>9</v>
      </c>
      <c r="EM1769" s="1" t="s">
        <v>8</v>
      </c>
      <c r="EN1769" s="1" t="s">
        <v>8</v>
      </c>
    </row>
    <row r="1770" spans="131:144">
      <c r="EA1770">
        <v>5</v>
      </c>
      <c r="EB1770" s="1" t="s">
        <v>364</v>
      </c>
      <c r="EC1770" s="1" t="s">
        <v>379</v>
      </c>
      <c r="ED1770" s="1" t="s">
        <v>506</v>
      </c>
      <c r="EE1770" s="1" t="s">
        <v>9</v>
      </c>
      <c r="EF1770" s="1" t="s">
        <v>8</v>
      </c>
      <c r="EG1770" s="1" t="s">
        <v>8</v>
      </c>
      <c r="EH1770" s="1" t="s">
        <v>8</v>
      </c>
      <c r="EI1770" s="1" t="s">
        <v>12</v>
      </c>
      <c r="EJ1770" s="1" t="s">
        <v>1</v>
      </c>
      <c r="EK1770" s="1" t="s">
        <v>9</v>
      </c>
      <c r="EL1770" s="1" t="s">
        <v>9</v>
      </c>
      <c r="EM1770" s="1" t="s">
        <v>8</v>
      </c>
      <c r="EN1770" s="1" t="s">
        <v>8</v>
      </c>
    </row>
    <row r="1771" spans="131:144">
      <c r="EA1771">
        <v>5</v>
      </c>
      <c r="EB1771" s="1" t="s">
        <v>364</v>
      </c>
      <c r="EC1771" s="1" t="s">
        <v>381</v>
      </c>
      <c r="ED1771" s="1" t="s">
        <v>506</v>
      </c>
      <c r="EE1771" s="1" t="s">
        <v>9</v>
      </c>
      <c r="EF1771" s="1" t="s">
        <v>8</v>
      </c>
      <c r="EG1771" s="1" t="s">
        <v>8</v>
      </c>
      <c r="EH1771" s="1" t="s">
        <v>8</v>
      </c>
      <c r="EI1771" s="1" t="s">
        <v>12</v>
      </c>
      <c r="EJ1771" s="1" t="s">
        <v>1</v>
      </c>
      <c r="EK1771" s="1" t="s">
        <v>9</v>
      </c>
      <c r="EL1771" s="1" t="s">
        <v>9</v>
      </c>
      <c r="EM1771" s="1" t="s">
        <v>8</v>
      </c>
      <c r="EN1771" s="1" t="s">
        <v>8</v>
      </c>
    </row>
    <row r="1772" spans="131:144">
      <c r="EA1772">
        <v>5</v>
      </c>
      <c r="EB1772" s="1" t="s">
        <v>364</v>
      </c>
      <c r="EC1772" s="1" t="s">
        <v>383</v>
      </c>
      <c r="ED1772" s="1" t="s">
        <v>506</v>
      </c>
      <c r="EE1772" s="1" t="s">
        <v>9</v>
      </c>
      <c r="EF1772" s="1" t="s">
        <v>8</v>
      </c>
      <c r="EG1772" s="1" t="s">
        <v>8</v>
      </c>
      <c r="EH1772" s="1" t="s">
        <v>8</v>
      </c>
      <c r="EI1772" s="1" t="s">
        <v>12</v>
      </c>
      <c r="EJ1772" s="1" t="s">
        <v>1</v>
      </c>
      <c r="EK1772" s="1" t="s">
        <v>9</v>
      </c>
      <c r="EL1772" s="1" t="s">
        <v>9</v>
      </c>
      <c r="EM1772" s="1" t="s">
        <v>8</v>
      </c>
      <c r="EN1772" s="1" t="s">
        <v>8</v>
      </c>
    </row>
    <row r="1773" spans="131:144">
      <c r="EA1773">
        <v>5</v>
      </c>
      <c r="EB1773" s="1" t="s">
        <v>364</v>
      </c>
      <c r="EC1773" s="1" t="s">
        <v>385</v>
      </c>
      <c r="ED1773" s="1" t="s">
        <v>506</v>
      </c>
      <c r="EE1773" s="1" t="s">
        <v>9</v>
      </c>
      <c r="EF1773" s="1" t="s">
        <v>8</v>
      </c>
      <c r="EG1773" s="1" t="s">
        <v>8</v>
      </c>
      <c r="EH1773" s="1" t="s">
        <v>8</v>
      </c>
      <c r="EI1773" s="1" t="s">
        <v>12</v>
      </c>
      <c r="EJ1773" s="1" t="s">
        <v>1</v>
      </c>
      <c r="EK1773" s="1" t="s">
        <v>9</v>
      </c>
      <c r="EL1773" s="1" t="s">
        <v>9</v>
      </c>
      <c r="EM1773" s="1" t="s">
        <v>8</v>
      </c>
      <c r="EN1773" s="1" t="s">
        <v>8</v>
      </c>
    </row>
    <row r="1774" spans="131:144">
      <c r="EA1774">
        <v>5</v>
      </c>
      <c r="EB1774" s="1" t="s">
        <v>365</v>
      </c>
      <c r="EC1774" s="1" t="s">
        <v>280</v>
      </c>
      <c r="ED1774" s="1" t="s">
        <v>506</v>
      </c>
      <c r="EE1774" s="1" t="s">
        <v>9</v>
      </c>
      <c r="EF1774" s="1" t="s">
        <v>1</v>
      </c>
      <c r="EG1774" s="1" t="s">
        <v>8</v>
      </c>
      <c r="EH1774" s="1" t="s">
        <v>8</v>
      </c>
      <c r="EI1774" s="1" t="s">
        <v>12</v>
      </c>
      <c r="EJ1774" s="1" t="s">
        <v>1</v>
      </c>
      <c r="EK1774" s="1" t="s">
        <v>9</v>
      </c>
      <c r="EL1774" s="1" t="s">
        <v>9</v>
      </c>
      <c r="EM1774" s="1" t="s">
        <v>8</v>
      </c>
      <c r="EN1774" s="1" t="s">
        <v>8</v>
      </c>
    </row>
    <row r="1775" spans="131:144">
      <c r="EA1775">
        <v>5</v>
      </c>
      <c r="EB1775" s="1" t="s">
        <v>365</v>
      </c>
      <c r="EC1775" s="1" t="s">
        <v>379</v>
      </c>
      <c r="ED1775" s="1" t="s">
        <v>506</v>
      </c>
      <c r="EE1775" s="1" t="s">
        <v>9</v>
      </c>
      <c r="EF1775" s="1" t="s">
        <v>1</v>
      </c>
      <c r="EG1775" s="1" t="s">
        <v>8</v>
      </c>
      <c r="EH1775" s="1" t="s">
        <v>8</v>
      </c>
      <c r="EI1775" s="1" t="s">
        <v>12</v>
      </c>
      <c r="EJ1775" s="1" t="s">
        <v>1</v>
      </c>
      <c r="EK1775" s="1" t="s">
        <v>9</v>
      </c>
      <c r="EL1775" s="1" t="s">
        <v>9</v>
      </c>
      <c r="EM1775" s="1" t="s">
        <v>8</v>
      </c>
      <c r="EN1775" s="1" t="s">
        <v>8</v>
      </c>
    </row>
    <row r="1776" spans="131:144">
      <c r="EA1776">
        <v>5</v>
      </c>
      <c r="EB1776" s="1" t="s">
        <v>365</v>
      </c>
      <c r="EC1776" s="1" t="s">
        <v>381</v>
      </c>
      <c r="ED1776" s="1" t="s">
        <v>506</v>
      </c>
      <c r="EE1776" s="1" t="s">
        <v>9</v>
      </c>
      <c r="EF1776" s="1" t="s">
        <v>1</v>
      </c>
      <c r="EG1776" s="1" t="s">
        <v>8</v>
      </c>
      <c r="EH1776" s="1" t="s">
        <v>8</v>
      </c>
      <c r="EI1776" s="1" t="s">
        <v>12</v>
      </c>
      <c r="EJ1776" s="1" t="s">
        <v>1</v>
      </c>
      <c r="EK1776" s="1" t="s">
        <v>9</v>
      </c>
      <c r="EL1776" s="1" t="s">
        <v>9</v>
      </c>
      <c r="EM1776" s="1" t="s">
        <v>8</v>
      </c>
      <c r="EN1776" s="1" t="s">
        <v>8</v>
      </c>
    </row>
    <row r="1777" spans="131:144">
      <c r="EA1777">
        <v>5</v>
      </c>
      <c r="EB1777" s="1" t="s">
        <v>365</v>
      </c>
      <c r="EC1777" s="1" t="s">
        <v>383</v>
      </c>
      <c r="ED1777" s="1" t="s">
        <v>506</v>
      </c>
      <c r="EE1777" s="1" t="s">
        <v>9</v>
      </c>
      <c r="EF1777" s="1" t="s">
        <v>1</v>
      </c>
      <c r="EG1777" s="1" t="s">
        <v>8</v>
      </c>
      <c r="EH1777" s="1" t="s">
        <v>8</v>
      </c>
      <c r="EI1777" s="1" t="s">
        <v>12</v>
      </c>
      <c r="EJ1777" s="1" t="s">
        <v>1</v>
      </c>
      <c r="EK1777" s="1" t="s">
        <v>9</v>
      </c>
      <c r="EL1777" s="1" t="s">
        <v>9</v>
      </c>
      <c r="EM1777" s="1" t="s">
        <v>8</v>
      </c>
      <c r="EN1777" s="1" t="s">
        <v>8</v>
      </c>
    </row>
    <row r="1778" spans="131:144">
      <c r="EA1778">
        <v>5</v>
      </c>
      <c r="EB1778" s="1" t="s">
        <v>365</v>
      </c>
      <c r="EC1778" s="1" t="s">
        <v>385</v>
      </c>
      <c r="ED1778" s="1" t="s">
        <v>506</v>
      </c>
      <c r="EE1778" s="1" t="s">
        <v>9</v>
      </c>
      <c r="EF1778" s="1" t="s">
        <v>1</v>
      </c>
      <c r="EG1778" s="1" t="s">
        <v>8</v>
      </c>
      <c r="EH1778" s="1" t="s">
        <v>8</v>
      </c>
      <c r="EI1778" s="1" t="s">
        <v>12</v>
      </c>
      <c r="EJ1778" s="1" t="s">
        <v>1</v>
      </c>
      <c r="EK1778" s="1" t="s">
        <v>9</v>
      </c>
      <c r="EL1778" s="1" t="s">
        <v>9</v>
      </c>
      <c r="EM1778" s="1" t="s">
        <v>8</v>
      </c>
      <c r="EN1778" s="1" t="s">
        <v>8</v>
      </c>
    </row>
    <row r="1779" spans="131:144">
      <c r="EA1779">
        <v>5</v>
      </c>
      <c r="EB1779" s="1" t="s">
        <v>512</v>
      </c>
      <c r="EC1779" s="1" t="s">
        <v>280</v>
      </c>
      <c r="ED1779" s="1" t="s">
        <v>223</v>
      </c>
      <c r="EE1779" s="1" t="s">
        <v>9</v>
      </c>
      <c r="EF1779" s="1" t="s">
        <v>8</v>
      </c>
      <c r="EG1779" s="1" t="s">
        <v>8</v>
      </c>
      <c r="EH1779" s="1" t="s">
        <v>8</v>
      </c>
      <c r="EI1779" s="1" t="s">
        <v>12</v>
      </c>
      <c r="EJ1779" s="1" t="s">
        <v>1</v>
      </c>
      <c r="EK1779" s="1" t="s">
        <v>9</v>
      </c>
      <c r="EL1779" s="1" t="s">
        <v>9</v>
      </c>
      <c r="EM1779" s="1" t="s">
        <v>8</v>
      </c>
      <c r="EN1779" s="1" t="s">
        <v>8</v>
      </c>
    </row>
    <row r="1780" spans="131:144">
      <c r="EA1780">
        <v>5</v>
      </c>
      <c r="EB1780" s="1" t="s">
        <v>512</v>
      </c>
      <c r="EC1780" s="1" t="s">
        <v>379</v>
      </c>
      <c r="ED1780" s="1" t="s">
        <v>223</v>
      </c>
      <c r="EE1780" s="1" t="s">
        <v>9</v>
      </c>
      <c r="EF1780" s="1" t="s">
        <v>8</v>
      </c>
      <c r="EG1780" s="1" t="s">
        <v>8</v>
      </c>
      <c r="EH1780" s="1" t="s">
        <v>8</v>
      </c>
      <c r="EI1780" s="1" t="s">
        <v>12</v>
      </c>
      <c r="EJ1780" s="1" t="s">
        <v>1</v>
      </c>
      <c r="EK1780" s="1" t="s">
        <v>9</v>
      </c>
      <c r="EL1780" s="1" t="s">
        <v>9</v>
      </c>
      <c r="EM1780" s="1" t="s">
        <v>8</v>
      </c>
      <c r="EN1780" s="1" t="s">
        <v>8</v>
      </c>
    </row>
    <row r="1781" spans="131:144">
      <c r="EA1781">
        <v>5</v>
      </c>
      <c r="EB1781" s="1" t="s">
        <v>512</v>
      </c>
      <c r="EC1781" s="1" t="s">
        <v>381</v>
      </c>
      <c r="ED1781" s="1" t="s">
        <v>223</v>
      </c>
      <c r="EE1781" s="1" t="s">
        <v>9</v>
      </c>
      <c r="EF1781" s="1" t="s">
        <v>8</v>
      </c>
      <c r="EG1781" s="1" t="s">
        <v>8</v>
      </c>
      <c r="EH1781" s="1" t="s">
        <v>8</v>
      </c>
      <c r="EI1781" s="1" t="s">
        <v>12</v>
      </c>
      <c r="EJ1781" s="1" t="s">
        <v>1</v>
      </c>
      <c r="EK1781" s="1" t="s">
        <v>9</v>
      </c>
      <c r="EL1781" s="1" t="s">
        <v>9</v>
      </c>
      <c r="EM1781" s="1" t="s">
        <v>8</v>
      </c>
      <c r="EN1781" s="1" t="s">
        <v>8</v>
      </c>
    </row>
    <row r="1782" spans="131:144">
      <c r="EA1782">
        <v>5</v>
      </c>
      <c r="EB1782" s="1" t="s">
        <v>512</v>
      </c>
      <c r="EC1782" s="1" t="s">
        <v>383</v>
      </c>
      <c r="ED1782" s="1" t="s">
        <v>223</v>
      </c>
      <c r="EE1782" s="1" t="s">
        <v>9</v>
      </c>
      <c r="EF1782" s="1" t="s">
        <v>8</v>
      </c>
      <c r="EG1782" s="1" t="s">
        <v>8</v>
      </c>
      <c r="EH1782" s="1" t="s">
        <v>8</v>
      </c>
      <c r="EI1782" s="1" t="s">
        <v>12</v>
      </c>
      <c r="EJ1782" s="1" t="s">
        <v>1</v>
      </c>
      <c r="EK1782" s="1" t="s">
        <v>9</v>
      </c>
      <c r="EL1782" s="1" t="s">
        <v>9</v>
      </c>
      <c r="EM1782" s="1" t="s">
        <v>8</v>
      </c>
      <c r="EN1782" s="1" t="s">
        <v>8</v>
      </c>
    </row>
    <row r="1783" spans="131:144">
      <c r="EA1783">
        <v>5</v>
      </c>
      <c r="EB1783" s="1" t="s">
        <v>512</v>
      </c>
      <c r="EC1783" s="1" t="s">
        <v>385</v>
      </c>
      <c r="ED1783" s="1" t="s">
        <v>223</v>
      </c>
      <c r="EE1783" s="1" t="s">
        <v>9</v>
      </c>
      <c r="EF1783" s="1" t="s">
        <v>8</v>
      </c>
      <c r="EG1783" s="1" t="s">
        <v>8</v>
      </c>
      <c r="EH1783" s="1" t="s">
        <v>8</v>
      </c>
      <c r="EI1783" s="1" t="s">
        <v>12</v>
      </c>
      <c r="EJ1783" s="1" t="s">
        <v>1</v>
      </c>
      <c r="EK1783" s="1" t="s">
        <v>9</v>
      </c>
      <c r="EL1783" s="1" t="s">
        <v>9</v>
      </c>
      <c r="EM1783" s="1" t="s">
        <v>8</v>
      </c>
      <c r="EN1783" s="1" t="s">
        <v>8</v>
      </c>
    </row>
  </sheetData>
  <phoneticPr fontId="9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67"/>
  <sheetViews>
    <sheetView zoomScale="93" zoomScaleNormal="93" zoomScaleSheetLayoutView="80" workbookViewId="0">
      <selection activeCell="L22" sqref="L22"/>
    </sheetView>
  </sheetViews>
  <sheetFormatPr defaultColWidth="12.42578125" defaultRowHeight="14.25"/>
  <cols>
    <col min="1" max="1" width="71.42578125" style="4" bestFit="1" customWidth="1"/>
    <col min="2" max="2" width="2.42578125" style="4" customWidth="1"/>
    <col min="3" max="3" width="13.7109375" style="4" customWidth="1"/>
    <col min="4" max="4" width="2.42578125" style="4" customWidth="1"/>
    <col min="5" max="5" width="13.7109375" style="4" customWidth="1"/>
    <col min="6" max="6" width="2.42578125" style="4" customWidth="1"/>
    <col min="7" max="7" width="13.7109375" style="4" customWidth="1"/>
    <col min="8" max="8" width="2.42578125" style="4" customWidth="1"/>
    <col min="9" max="9" width="13.7109375" style="4" customWidth="1"/>
    <col min="10" max="10" width="2.42578125" style="4" customWidth="1"/>
    <col min="11" max="11" width="9.42578125" style="18" customWidth="1"/>
    <col min="12" max="16384" width="12.42578125" style="18"/>
  </cols>
  <sheetData>
    <row r="1" spans="1:11" s="82" customFormat="1">
      <c r="A1" s="270" t="str">
        <f>'Income Statement'!A1:I1</f>
        <v>CenterPoint Energy, Inc. and Subsidiaries</v>
      </c>
      <c r="B1" s="270"/>
      <c r="C1" s="270"/>
      <c r="D1" s="270"/>
      <c r="E1" s="270"/>
      <c r="F1" s="270"/>
      <c r="G1" s="270"/>
      <c r="H1" s="270"/>
      <c r="I1" s="270"/>
      <c r="J1" s="236"/>
    </row>
    <row r="2" spans="1:11" s="82" customFormat="1">
      <c r="A2" s="270" t="str">
        <f>'Income Statement'!A2:I2</f>
        <v>Statements of Consolidated Income</v>
      </c>
      <c r="B2" s="270"/>
      <c r="C2" s="270"/>
      <c r="D2" s="270"/>
      <c r="E2" s="270"/>
      <c r="F2" s="270"/>
      <c r="G2" s="270"/>
      <c r="H2" s="270"/>
      <c r="I2" s="270"/>
      <c r="J2" s="236"/>
    </row>
    <row r="3" spans="1:11" s="82" customFormat="1">
      <c r="A3" s="270" t="str">
        <f>'Income Statement'!A3:I3</f>
        <v>(Millions of Dollars)</v>
      </c>
      <c r="B3" s="270"/>
      <c r="C3" s="270"/>
      <c r="D3" s="270"/>
      <c r="E3" s="270"/>
      <c r="F3" s="270"/>
      <c r="G3" s="270"/>
      <c r="H3" s="270"/>
      <c r="I3" s="270"/>
      <c r="J3" s="236"/>
    </row>
    <row r="4" spans="1:11" s="82" customFormat="1">
      <c r="A4" s="270" t="str">
        <f>'Income Statement'!A4:I4</f>
        <v>(Unaudited)</v>
      </c>
      <c r="B4" s="270"/>
      <c r="C4" s="270"/>
      <c r="D4" s="270"/>
      <c r="E4" s="270"/>
      <c r="F4" s="270"/>
      <c r="G4" s="270"/>
      <c r="H4" s="270"/>
      <c r="I4" s="270"/>
      <c r="J4" s="236"/>
    </row>
    <row r="5" spans="1:11" s="82" customFormat="1">
      <c r="A5" s="236"/>
      <c r="B5" s="236"/>
      <c r="C5" s="236"/>
      <c r="D5" s="236"/>
      <c r="E5" s="236"/>
      <c r="F5" s="236"/>
      <c r="G5" s="236"/>
      <c r="H5" s="236"/>
      <c r="I5" s="236"/>
      <c r="J5" s="17"/>
    </row>
    <row r="6" spans="1:11" s="82" customFormat="1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1" s="82" customFormat="1">
      <c r="A7" s="93"/>
      <c r="B7" s="93"/>
      <c r="C7" s="270" t="str">
        <f>'Income Statement'!C7:E7</f>
        <v>Quarter Ended</v>
      </c>
      <c r="D7" s="270"/>
      <c r="E7" s="270"/>
      <c r="F7" s="93"/>
      <c r="G7" s="272" t="str">
        <f>'Income Statement'!G7:I7</f>
        <v>Year Ended</v>
      </c>
      <c r="H7" s="272"/>
      <c r="I7" s="272"/>
      <c r="J7" s="17"/>
    </row>
    <row r="8" spans="1:11" s="82" customFormat="1">
      <c r="A8" s="93"/>
      <c r="B8" s="93"/>
      <c r="C8" s="271" t="str">
        <f>'Income Statement'!C8:E8</f>
        <v>December 31,</v>
      </c>
      <c r="D8" s="271"/>
      <c r="E8" s="271"/>
      <c r="F8" s="93"/>
      <c r="G8" s="290" t="str">
        <f>'Income Statement'!G8:I8</f>
        <v>December 31,</v>
      </c>
      <c r="H8" s="290"/>
      <c r="I8" s="290"/>
      <c r="J8" s="17"/>
    </row>
    <row r="9" spans="1:11">
      <c r="A9" s="94"/>
      <c r="B9" s="94"/>
      <c r="C9" s="95">
        <f>'Income Statement'!C9</f>
        <v>2018</v>
      </c>
      <c r="D9" s="240"/>
      <c r="E9" s="95" t="str">
        <f>'Income Statement'!E9</f>
        <v>2017 (1)</v>
      </c>
      <c r="F9" s="240"/>
      <c r="G9" s="95">
        <f>'Income Statement'!G9</f>
        <v>2018</v>
      </c>
      <c r="H9" s="240"/>
      <c r="I9" s="95" t="str">
        <f>'Income Statement'!I9</f>
        <v>2017 (1)</v>
      </c>
    </row>
    <row r="10" spans="1:11">
      <c r="A10" s="4" t="s">
        <v>507</v>
      </c>
      <c r="D10" s="18"/>
      <c r="F10" s="18"/>
      <c r="G10" s="97"/>
      <c r="H10" s="18"/>
    </row>
    <row r="12" spans="1:11" ht="15">
      <c r="A12" s="94" t="str">
        <f>'Income Statement'!A12</f>
        <v>Revenues:</v>
      </c>
      <c r="B12" s="94"/>
      <c r="C12" s="254" t="s">
        <v>701</v>
      </c>
      <c r="D12" s="94"/>
      <c r="E12" s="254" t="s">
        <v>740</v>
      </c>
      <c r="F12" s="94"/>
      <c r="G12" s="254" t="s">
        <v>701</v>
      </c>
      <c r="H12" s="94"/>
      <c r="I12" s="254" t="s">
        <v>740</v>
      </c>
    </row>
    <row r="13" spans="1:11">
      <c r="A13" s="98" t="str">
        <f>'Income Statement'!A13</f>
        <v>Utility revenues</v>
      </c>
      <c r="B13" s="89"/>
      <c r="C13" s="90">
        <f>'Income Statement'!C13</f>
        <v>1629</v>
      </c>
      <c r="D13" s="90"/>
      <c r="E13" s="90">
        <f>'Income Statement'!E13</f>
        <v>1602</v>
      </c>
      <c r="F13" s="90">
        <f>'Income Statement'!F13</f>
        <v>0</v>
      </c>
      <c r="G13" s="90">
        <f>'Income Statement'!G13</f>
        <v>6163</v>
      </c>
      <c r="H13" s="90">
        <f>'Income Statement'!H13</f>
        <v>0</v>
      </c>
      <c r="I13" s="90">
        <f>'Income Statement'!I13</f>
        <v>5603</v>
      </c>
    </row>
    <row r="14" spans="1:11">
      <c r="A14" s="98" t="str">
        <f>'Income Statement'!A14</f>
        <v>Non-utility revenues</v>
      </c>
      <c r="B14" s="94"/>
      <c r="C14" s="91">
        <f>'Income Statement'!C14</f>
        <v>1407</v>
      </c>
      <c r="D14" s="91"/>
      <c r="E14" s="91">
        <f>'Income Statement'!E14</f>
        <v>1036</v>
      </c>
      <c r="F14" s="91">
        <f>'Income Statement'!F14</f>
        <v>0</v>
      </c>
      <c r="G14" s="91">
        <f>'Income Statement'!G14</f>
        <v>4426</v>
      </c>
      <c r="H14" s="91">
        <f>'Income Statement'!H14</f>
        <v>0</v>
      </c>
      <c r="I14" s="91">
        <f>'Income Statement'!I14</f>
        <v>4011</v>
      </c>
    </row>
    <row r="15" spans="1:11">
      <c r="A15" s="92" t="str">
        <f>'Income Statement'!A15</f>
        <v>Total</v>
      </c>
      <c r="B15" s="94"/>
      <c r="C15" s="99">
        <f>'Income Statement'!C15</f>
        <v>3036</v>
      </c>
      <c r="D15" s="100"/>
      <c r="E15" s="99">
        <f>'Income Statement'!E15</f>
        <v>2638</v>
      </c>
      <c r="F15" s="100">
        <f>'Income Statement'!F15</f>
        <v>0</v>
      </c>
      <c r="G15" s="99">
        <f>'Income Statement'!G15</f>
        <v>10589</v>
      </c>
      <c r="H15" s="100">
        <f>'Income Statement'!H15</f>
        <v>0</v>
      </c>
      <c r="I15" s="99">
        <f>'Income Statement'!I15</f>
        <v>9614</v>
      </c>
    </row>
    <row r="16" spans="1:11">
      <c r="A16" s="94"/>
      <c r="B16" s="94"/>
      <c r="C16" s="91"/>
      <c r="D16" s="100"/>
      <c r="E16" s="91"/>
      <c r="F16" s="100"/>
      <c r="G16" s="91"/>
      <c r="H16" s="100"/>
      <c r="I16" s="91"/>
      <c r="K16" s="18" t="s">
        <v>507</v>
      </c>
    </row>
    <row r="17" spans="1:10">
      <c r="A17" s="94" t="str">
        <f>'Income Statement'!A17</f>
        <v>Expenses:</v>
      </c>
      <c r="B17" s="94"/>
      <c r="C17" s="91"/>
      <c r="D17" s="100"/>
      <c r="E17" s="91"/>
      <c r="F17" s="100"/>
      <c r="G17" s="91"/>
      <c r="H17" s="100"/>
      <c r="I17" s="91"/>
    </row>
    <row r="18" spans="1:10">
      <c r="A18" s="98" t="str">
        <f>'Income Statement'!A18</f>
        <v>Utility natural gas</v>
      </c>
      <c r="B18" s="94"/>
      <c r="C18" s="91">
        <f>'Income Statement'!C18</f>
        <v>451</v>
      </c>
      <c r="D18" s="100"/>
      <c r="E18" s="91">
        <f>'Income Statement'!E18</f>
        <v>403</v>
      </c>
      <c r="F18" s="100">
        <f>'Income Statement'!F18</f>
        <v>0</v>
      </c>
      <c r="G18" s="91">
        <f>'Income Statement'!G18</f>
        <v>1410</v>
      </c>
      <c r="H18" s="100">
        <f>'Income Statement'!H18</f>
        <v>0</v>
      </c>
      <c r="I18" s="91">
        <f>'Income Statement'!I18</f>
        <v>1109</v>
      </c>
    </row>
    <row r="19" spans="1:10">
      <c r="A19" s="98" t="str">
        <f>'Income Statement'!A19</f>
        <v>Non-utility natural gas</v>
      </c>
      <c r="B19" s="94"/>
      <c r="C19" s="91">
        <f>'Income Statement'!C19</f>
        <v>1437</v>
      </c>
      <c r="D19" s="100"/>
      <c r="E19" s="91">
        <f>'Income Statement'!E19</f>
        <v>942</v>
      </c>
      <c r="F19" s="100">
        <f>'Income Statement'!F19</f>
        <v>0</v>
      </c>
      <c r="G19" s="91">
        <f>'Income Statement'!G19</f>
        <v>4364</v>
      </c>
      <c r="H19" s="100">
        <f>'Income Statement'!H19</f>
        <v>0</v>
      </c>
      <c r="I19" s="91">
        <f>'Income Statement'!I19</f>
        <v>3785</v>
      </c>
    </row>
    <row r="20" spans="1:10">
      <c r="A20" s="98" t="str">
        <f>'Income Statement'!A20</f>
        <v>Operation and maintenance</v>
      </c>
      <c r="B20" s="94"/>
      <c r="C20" s="91">
        <f>'Income Statement'!C20</f>
        <v>621</v>
      </c>
      <c r="D20" s="100"/>
      <c r="E20" s="91">
        <f>'Income Statement'!E20</f>
        <v>595</v>
      </c>
      <c r="F20" s="100">
        <f>'Income Statement'!F20</f>
        <v>0</v>
      </c>
      <c r="G20" s="91">
        <f>'Income Statement'!G20</f>
        <v>2335</v>
      </c>
      <c r="H20" s="100">
        <f>'Income Statement'!H20</f>
        <v>0</v>
      </c>
      <c r="I20" s="91">
        <f>'Income Statement'!I20</f>
        <v>2157</v>
      </c>
    </row>
    <row r="21" spans="1:10" ht="14.45" customHeight="1">
      <c r="A21" s="98" t="str">
        <f>'Income Statement'!A21</f>
        <v>Depreciation and amortization</v>
      </c>
      <c r="B21" s="94"/>
      <c r="C21" s="91">
        <f>'Income Statement'!C21</f>
        <v>261</v>
      </c>
      <c r="D21" s="100"/>
      <c r="E21" s="91">
        <f>'Income Statement'!E21</f>
        <v>287</v>
      </c>
      <c r="F21" s="100">
        <f>'Income Statement'!F21</f>
        <v>0</v>
      </c>
      <c r="G21" s="91">
        <f>'Income Statement'!G21</f>
        <v>1243</v>
      </c>
      <c r="H21" s="100">
        <f>'Income Statement'!H21</f>
        <v>0</v>
      </c>
      <c r="I21" s="91">
        <f>'Income Statement'!I21</f>
        <v>1036</v>
      </c>
    </row>
    <row r="22" spans="1:10" ht="14.45" customHeight="1">
      <c r="A22" s="98" t="str">
        <f>'Income Statement'!A22</f>
        <v>Taxes other than income taxes</v>
      </c>
      <c r="B22" s="94"/>
      <c r="C22" s="91">
        <f>'Income Statement'!C22</f>
        <v>99</v>
      </c>
      <c r="D22" s="100"/>
      <c r="E22" s="91">
        <f>'Income Statement'!E22</f>
        <v>103</v>
      </c>
      <c r="F22" s="100">
        <f>'Income Statement'!F22</f>
        <v>0</v>
      </c>
      <c r="G22" s="91">
        <f>'Income Statement'!G22</f>
        <v>406</v>
      </c>
      <c r="H22" s="100">
        <f>'Income Statement'!H22</f>
        <v>0</v>
      </c>
      <c r="I22" s="91">
        <f>'Income Statement'!I22</f>
        <v>391</v>
      </c>
    </row>
    <row r="23" spans="1:10" ht="14.45" hidden="1" customHeight="1">
      <c r="A23" s="98" t="str">
        <f>'Income Statement'!A23</f>
        <v>Goodwill impairment</v>
      </c>
      <c r="B23" s="94"/>
      <c r="C23" s="91">
        <f>'Income Statement'!C23</f>
        <v>0</v>
      </c>
      <c r="D23" s="100"/>
      <c r="E23" s="91">
        <f>'Income Statement'!E23</f>
        <v>0</v>
      </c>
      <c r="F23" s="100">
        <f>'Income Statement'!F23</f>
        <v>0</v>
      </c>
      <c r="G23" s="91">
        <f>'Income Statement'!G23</f>
        <v>0</v>
      </c>
      <c r="H23" s="100">
        <f>'Income Statement'!H23</f>
        <v>0</v>
      </c>
      <c r="I23" s="91">
        <f>'Income Statement'!I23</f>
        <v>0</v>
      </c>
    </row>
    <row r="24" spans="1:10">
      <c r="A24" s="92" t="str">
        <f>'Income Statement'!A24</f>
        <v>Total</v>
      </c>
      <c r="B24" s="94"/>
      <c r="C24" s="99">
        <f>'Income Statement'!C24</f>
        <v>2869</v>
      </c>
      <c r="D24" s="100"/>
      <c r="E24" s="99">
        <f>'Income Statement'!E24</f>
        <v>2330</v>
      </c>
      <c r="F24" s="100">
        <f>'Income Statement'!F24</f>
        <v>0</v>
      </c>
      <c r="G24" s="99">
        <f>'Income Statement'!G24</f>
        <v>9758</v>
      </c>
      <c r="H24" s="100">
        <f>'Income Statement'!H24</f>
        <v>0</v>
      </c>
      <c r="I24" s="99">
        <f>'Income Statement'!I24</f>
        <v>8478</v>
      </c>
    </row>
    <row r="25" spans="1:10">
      <c r="A25" s="94" t="str">
        <f>'Income Statement'!A25</f>
        <v>Operating Income</v>
      </c>
      <c r="B25" s="94"/>
      <c r="C25" s="101">
        <f>'Income Statement'!C25</f>
        <v>167</v>
      </c>
      <c r="D25" s="100"/>
      <c r="E25" s="101">
        <f>'Income Statement'!E25</f>
        <v>308</v>
      </c>
      <c r="F25" s="100">
        <f>'Income Statement'!F25</f>
        <v>0</v>
      </c>
      <c r="G25" s="101">
        <f>'Income Statement'!G25</f>
        <v>831</v>
      </c>
      <c r="H25" s="100">
        <f>'Income Statement'!H25</f>
        <v>0</v>
      </c>
      <c r="I25" s="101">
        <f>'Income Statement'!I25</f>
        <v>1136</v>
      </c>
    </row>
    <row r="26" spans="1:10">
      <c r="A26" s="94"/>
      <c r="B26" s="94"/>
      <c r="C26" s="91"/>
      <c r="D26" s="100"/>
      <c r="E26" s="91"/>
      <c r="F26" s="100"/>
      <c r="G26" s="91"/>
      <c r="H26" s="100"/>
      <c r="I26" s="91"/>
    </row>
    <row r="27" spans="1:10">
      <c r="A27" s="94" t="str">
        <f>'Income Statement'!A27</f>
        <v>Other Income (Expense):</v>
      </c>
      <c r="B27" s="94"/>
      <c r="C27" s="91"/>
      <c r="D27" s="100"/>
      <c r="E27" s="91"/>
      <c r="F27" s="100"/>
      <c r="G27" s="91"/>
      <c r="H27" s="100"/>
      <c r="I27" s="91"/>
    </row>
    <row r="28" spans="1:10">
      <c r="A28" s="98" t="str">
        <f>'Income Statement'!A28</f>
        <v>Gain on marketable securities</v>
      </c>
      <c r="B28" s="94"/>
      <c r="C28" s="91">
        <f>'Income Statement'!C28</f>
        <v>-88</v>
      </c>
      <c r="D28" s="100"/>
      <c r="E28" s="91">
        <f>'Income Statement'!E28</f>
        <v>-97</v>
      </c>
      <c r="F28" s="100">
        <f>'Income Statement'!F28</f>
        <v>0</v>
      </c>
      <c r="G28" s="91">
        <f>'Income Statement'!G28</f>
        <v>-22</v>
      </c>
      <c r="H28" s="100">
        <f>'Income Statement'!H28</f>
        <v>0</v>
      </c>
      <c r="I28" s="91">
        <f>'Income Statement'!I28</f>
        <v>7</v>
      </c>
    </row>
    <row r="29" spans="1:10">
      <c r="A29" s="98" t="str">
        <f>'Income Statement'!A29</f>
        <v>Gain (loss) on indexed debt securities</v>
      </c>
      <c r="B29" s="94"/>
      <c r="C29" s="91">
        <f>'Income Statement'!C29</f>
        <v>84</v>
      </c>
      <c r="D29" s="100"/>
      <c r="E29" s="91">
        <f>'Income Statement'!E29</f>
        <v>108</v>
      </c>
      <c r="F29" s="100">
        <f>'Income Statement'!F29</f>
        <v>0</v>
      </c>
      <c r="G29" s="91">
        <f>'Income Statement'!G29</f>
        <v>-232</v>
      </c>
      <c r="H29" s="100">
        <f>'Income Statement'!H29</f>
        <v>0</v>
      </c>
      <c r="I29" s="91">
        <f>'Income Statement'!I29</f>
        <v>49</v>
      </c>
    </row>
    <row r="30" spans="1:10">
      <c r="A30" s="98" t="str">
        <f>'Income Statement'!A30</f>
        <v>Interest and other finance charges</v>
      </c>
      <c r="B30" s="102"/>
      <c r="C30" s="100">
        <f>'Income Statement'!C30</f>
        <v>-102</v>
      </c>
      <c r="D30" s="100"/>
      <c r="E30" s="100">
        <f>'Income Statement'!E30</f>
        <v>-78</v>
      </c>
      <c r="F30" s="100">
        <f>'Income Statement'!F30</f>
        <v>0</v>
      </c>
      <c r="G30" s="100">
        <f>'Income Statement'!G30</f>
        <v>-361</v>
      </c>
      <c r="H30" s="100">
        <f>'Income Statement'!H30</f>
        <v>0</v>
      </c>
      <c r="I30" s="100">
        <f>'Income Statement'!I30</f>
        <v>-313</v>
      </c>
      <c r="J30" s="18"/>
    </row>
    <row r="31" spans="1:10">
      <c r="A31" s="98" t="str">
        <f>'Income Statement'!A31</f>
        <v>Interest on securitization bonds</v>
      </c>
      <c r="B31" s="102"/>
      <c r="C31" s="91">
        <f>'Income Statement'!C31</f>
        <v>-13</v>
      </c>
      <c r="D31" s="100"/>
      <c r="E31" s="91">
        <f>'Income Statement'!E31</f>
        <v>-19</v>
      </c>
      <c r="F31" s="100">
        <f>'Income Statement'!F31</f>
        <v>0</v>
      </c>
      <c r="G31" s="91">
        <f>'Income Statement'!G31</f>
        <v>-59</v>
      </c>
      <c r="H31" s="100">
        <f>'Income Statement'!H31</f>
        <v>0</v>
      </c>
      <c r="I31" s="91">
        <f>'Income Statement'!I31</f>
        <v>-77</v>
      </c>
      <c r="J31" s="18"/>
    </row>
    <row r="32" spans="1:10" hidden="1">
      <c r="A32" s="98" t="str">
        <f>'Income Statement'!A32</f>
        <v>ZENS partial settlement</v>
      </c>
      <c r="B32" s="102"/>
      <c r="C32" s="91">
        <f>'Income Statement'!C32</f>
        <v>0</v>
      </c>
      <c r="D32" s="100"/>
      <c r="E32" s="91">
        <f>'Income Statement'!E32</f>
        <v>0</v>
      </c>
      <c r="F32" s="100">
        <f>'Income Statement'!F32</f>
        <v>0</v>
      </c>
      <c r="G32" s="91">
        <f>'Income Statement'!G32</f>
        <v>0</v>
      </c>
      <c r="H32" s="100">
        <f>'Income Statement'!H32</f>
        <v>0</v>
      </c>
      <c r="I32" s="91">
        <f>'Income Statement'!I32</f>
        <v>0</v>
      </c>
      <c r="J32" s="18"/>
    </row>
    <row r="33" spans="1:13">
      <c r="A33" s="98" t="str">
        <f>'Income Statement'!A33</f>
        <v>Equity in earnings of unconsolidated affiliates</v>
      </c>
      <c r="B33" s="102"/>
      <c r="C33" s="100">
        <f>'Income Statement'!C33</f>
        <v>99</v>
      </c>
      <c r="D33" s="100"/>
      <c r="E33" s="100">
        <f>'Income Statement'!E33</f>
        <v>66</v>
      </c>
      <c r="F33" s="100">
        <f>'Income Statement'!F33</f>
        <v>0</v>
      </c>
      <c r="G33" s="100">
        <f>'Income Statement'!G33</f>
        <v>307</v>
      </c>
      <c r="H33" s="100">
        <f>'Income Statement'!H33</f>
        <v>0</v>
      </c>
      <c r="I33" s="100">
        <f>'Income Statement'!I33</f>
        <v>265</v>
      </c>
      <c r="J33" s="18"/>
    </row>
    <row r="34" spans="1:13" hidden="1">
      <c r="A34" s="98" t="str">
        <f>'Income Statement'!A34</f>
        <v>Step acquisition gain</v>
      </c>
      <c r="B34" s="102"/>
      <c r="C34" s="100">
        <f>'Income Statement'!C34</f>
        <v>0</v>
      </c>
      <c r="D34" s="100"/>
      <c r="E34" s="100">
        <f>'Income Statement'!E34</f>
        <v>0</v>
      </c>
      <c r="F34" s="100">
        <f>'Income Statement'!F34</f>
        <v>0</v>
      </c>
      <c r="G34" s="100">
        <f>'Income Statement'!G34</f>
        <v>0</v>
      </c>
      <c r="H34" s="100">
        <f>'Income Statement'!H34</f>
        <v>0</v>
      </c>
      <c r="I34" s="100">
        <f>'Income Statement'!I34</f>
        <v>0</v>
      </c>
      <c r="J34" s="18"/>
    </row>
    <row r="35" spans="1:13">
      <c r="A35" s="98" t="str">
        <f>'Income Statement'!A35</f>
        <v>Other - net</v>
      </c>
      <c r="B35" s="102"/>
      <c r="C35" s="103">
        <f>'Income Statement'!C35</f>
        <v>34</v>
      </c>
      <c r="D35" s="100"/>
      <c r="E35" s="103">
        <f>'Income Statement'!E35</f>
        <v>-2</v>
      </c>
      <c r="F35" s="100">
        <f>'Income Statement'!F35</f>
        <v>0</v>
      </c>
      <c r="G35" s="103">
        <f>'Income Statement'!G35</f>
        <v>50</v>
      </c>
      <c r="H35" s="100">
        <f>'Income Statement'!H35</f>
        <v>0</v>
      </c>
      <c r="I35" s="103">
        <f>'Income Statement'!I35</f>
        <v>-4</v>
      </c>
      <c r="J35" s="18"/>
    </row>
    <row r="36" spans="1:13">
      <c r="A36" s="92" t="str">
        <f>'Income Statement'!A36</f>
        <v>Total</v>
      </c>
      <c r="B36" s="102"/>
      <c r="C36" s="104">
        <f>'Income Statement'!C36</f>
        <v>14</v>
      </c>
      <c r="D36" s="100"/>
      <c r="E36" s="104">
        <f>'Income Statement'!E36</f>
        <v>-22</v>
      </c>
      <c r="F36" s="100">
        <f>'Income Statement'!F36</f>
        <v>0</v>
      </c>
      <c r="G36" s="104">
        <f>'Income Statement'!G36</f>
        <v>-317</v>
      </c>
      <c r="H36" s="100">
        <f>'Income Statement'!H36</f>
        <v>0</v>
      </c>
      <c r="I36" s="104">
        <f>'Income Statement'!I36</f>
        <v>-73</v>
      </c>
      <c r="J36" s="18"/>
    </row>
    <row r="37" spans="1:13">
      <c r="A37" s="94"/>
      <c r="B37" s="94"/>
      <c r="C37" s="91"/>
      <c r="D37" s="100"/>
      <c r="E37" s="91"/>
      <c r="F37" s="100"/>
      <c r="G37" s="91"/>
      <c r="H37" s="100"/>
      <c r="I37" s="91"/>
      <c r="M37" s="18" t="s">
        <v>507</v>
      </c>
    </row>
    <row r="38" spans="1:13">
      <c r="A38" s="93" t="str">
        <f>'Income Statement'!A38</f>
        <v xml:space="preserve">Income Before Income Taxes </v>
      </c>
      <c r="B38" s="94"/>
      <c r="C38" s="91">
        <f>'Income Statement'!C38</f>
        <v>181</v>
      </c>
      <c r="D38" s="100"/>
      <c r="E38" s="91">
        <f>'Income Statement'!E38</f>
        <v>286</v>
      </c>
      <c r="F38" s="100">
        <f>'Income Statement'!F38</f>
        <v>0</v>
      </c>
      <c r="G38" s="91">
        <f>'Income Statement'!G38</f>
        <v>514</v>
      </c>
      <c r="H38" s="100">
        <f>'Income Statement'!H38</f>
        <v>0</v>
      </c>
      <c r="I38" s="91">
        <f>'Income Statement'!I38</f>
        <v>1063</v>
      </c>
    </row>
    <row r="39" spans="1:13">
      <c r="A39" s="94" t="str">
        <f>'Income Statement'!A39</f>
        <v xml:space="preserve"> </v>
      </c>
      <c r="B39" s="94"/>
      <c r="C39" s="91"/>
      <c r="D39" s="100"/>
      <c r="E39" s="91"/>
      <c r="F39" s="100"/>
      <c r="G39" s="91"/>
      <c r="H39" s="100"/>
      <c r="I39" s="91"/>
    </row>
    <row r="40" spans="1:13">
      <c r="A40" s="94" t="str">
        <f>'Income Statement'!A40</f>
        <v>Income Tax Expense (Benefit)</v>
      </c>
      <c r="B40" s="102"/>
      <c r="C40" s="103">
        <f>'Income Statement'!C40</f>
        <v>61</v>
      </c>
      <c r="D40" s="100"/>
      <c r="E40" s="103">
        <f>'Income Statement'!E40</f>
        <v>-1010</v>
      </c>
      <c r="F40" s="100">
        <f>'Income Statement'!F40</f>
        <v>0</v>
      </c>
      <c r="G40" s="103">
        <f>'Income Statement'!G40</f>
        <v>146</v>
      </c>
      <c r="H40" s="100">
        <f>'Income Statement'!H40</f>
        <v>0</v>
      </c>
      <c r="I40" s="103">
        <f>'Income Statement'!I40</f>
        <v>-729</v>
      </c>
      <c r="J40" s="18"/>
    </row>
    <row r="41" spans="1:13">
      <c r="A41" s="94"/>
      <c r="B41" s="94"/>
      <c r="C41" s="91"/>
      <c r="D41" s="100"/>
      <c r="E41" s="91"/>
      <c r="F41" s="100"/>
      <c r="G41" s="91"/>
      <c r="H41" s="100"/>
      <c r="I41" s="91"/>
    </row>
    <row r="42" spans="1:13">
      <c r="A42" s="94" t="str">
        <f>'Income Statement'!A42</f>
        <v>Net Income</v>
      </c>
      <c r="B42" s="94"/>
      <c r="C42" s="103">
        <f>'Income Statement'!C42</f>
        <v>120</v>
      </c>
      <c r="D42" s="100"/>
      <c r="E42" s="103">
        <f>'Income Statement'!E42</f>
        <v>1296</v>
      </c>
      <c r="F42" s="100">
        <f>'Income Statement'!F42</f>
        <v>0</v>
      </c>
      <c r="G42" s="103">
        <f>'Income Statement'!G42</f>
        <v>368</v>
      </c>
      <c r="H42" s="100">
        <f>'Income Statement'!H42</f>
        <v>0</v>
      </c>
      <c r="I42" s="103">
        <f>'Income Statement'!I42</f>
        <v>1792</v>
      </c>
    </row>
    <row r="43" spans="1:13">
      <c r="A43" s="94"/>
      <c r="B43" s="94"/>
      <c r="C43" s="268"/>
      <c r="D43" s="268"/>
      <c r="E43" s="268"/>
      <c r="F43" s="268"/>
      <c r="G43" s="268"/>
      <c r="H43" s="268"/>
      <c r="I43" s="268"/>
    </row>
    <row r="44" spans="1:13">
      <c r="A44" s="94" t="str">
        <f>'Income Statement'!A44</f>
        <v>Preferred Stock Dividend Requirement</v>
      </c>
      <c r="B44" s="94"/>
      <c r="C44" s="100">
        <f>'Income Statement'!C44</f>
        <v>30</v>
      </c>
      <c r="D44" s="100"/>
      <c r="E44" s="100">
        <f>'Income Statement'!E44</f>
        <v>0</v>
      </c>
      <c r="F44" s="100"/>
      <c r="G44" s="100">
        <f>'Income Statement'!G44</f>
        <v>35</v>
      </c>
      <c r="H44" s="100"/>
      <c r="I44" s="100">
        <f>'Income Statement'!I44</f>
        <v>0</v>
      </c>
    </row>
    <row r="45" spans="1:13" hidden="1">
      <c r="A45" s="94" t="s">
        <v>733</v>
      </c>
      <c r="B45" s="94"/>
      <c r="C45" s="267" t="e">
        <f>'Income Statement'!#REF!</f>
        <v>#REF!</v>
      </c>
      <c r="D45" s="100"/>
      <c r="E45" s="267" t="e">
        <f>'Income Statement'!#REF!</f>
        <v>#REF!</v>
      </c>
      <c r="F45" s="100"/>
      <c r="G45" s="267" t="e">
        <f>'Income Statement'!#REF!</f>
        <v>#REF!</v>
      </c>
      <c r="H45" s="100"/>
      <c r="I45" s="267" t="e">
        <f>'Income Statement'!#REF!</f>
        <v>#REF!</v>
      </c>
    </row>
    <row r="46" spans="1:13">
      <c r="A46" s="94"/>
      <c r="B46" s="94"/>
      <c r="C46" s="268"/>
      <c r="D46" s="268"/>
      <c r="E46" s="268"/>
      <c r="F46" s="268"/>
      <c r="G46" s="268"/>
      <c r="H46" s="268"/>
      <c r="I46" s="268"/>
    </row>
    <row r="47" spans="1:13" ht="15" thickBot="1">
      <c r="A47" s="94" t="str">
        <f>'Income Statement'!A46</f>
        <v>Income Available to Common Shareholders</v>
      </c>
      <c r="B47" s="94"/>
      <c r="C47" s="269">
        <f>'Income Statement'!C46</f>
        <v>90</v>
      </c>
      <c r="D47" s="268"/>
      <c r="E47" s="269">
        <f>'Income Statement'!E46</f>
        <v>1296</v>
      </c>
      <c r="F47" s="268"/>
      <c r="G47" s="269">
        <f>'Income Statement'!G46</f>
        <v>333</v>
      </c>
      <c r="H47" s="268"/>
      <c r="I47" s="269">
        <f>'Income Statement'!I46</f>
        <v>1792</v>
      </c>
    </row>
    <row r="48" spans="1:13" ht="15" thickTop="1">
      <c r="A48" s="94"/>
      <c r="B48" s="94"/>
      <c r="C48" s="91"/>
      <c r="D48" s="94"/>
      <c r="E48" s="91"/>
      <c r="F48" s="94"/>
      <c r="G48" s="91"/>
      <c r="H48" s="94"/>
      <c r="I48" s="91"/>
    </row>
    <row r="49" spans="1:10">
      <c r="A49" s="91"/>
      <c r="B49" s="91"/>
      <c r="C49" s="91"/>
      <c r="D49" s="91"/>
      <c r="E49" s="91"/>
      <c r="F49" s="91"/>
      <c r="G49" s="91"/>
      <c r="H49" s="91"/>
      <c r="J49" s="6"/>
    </row>
    <row r="50" spans="1:10">
      <c r="A50" s="4" t="str">
        <f>'Income Statement'!A48</f>
        <v>(1) Restated to reflect the adoption of ASU 2017-07.</v>
      </c>
      <c r="B50" s="91"/>
      <c r="C50" s="91"/>
      <c r="D50" s="91"/>
      <c r="E50" s="91"/>
      <c r="F50" s="91"/>
      <c r="G50" s="91"/>
      <c r="H50" s="91"/>
      <c r="J50" s="6"/>
    </row>
    <row r="51" spans="1:10">
      <c r="A51" s="228"/>
      <c r="B51" s="91"/>
      <c r="C51" s="91"/>
      <c r="D51" s="91"/>
      <c r="E51" s="91"/>
      <c r="F51" s="91"/>
      <c r="G51" s="91"/>
      <c r="H51" s="91"/>
      <c r="J51" s="6"/>
    </row>
    <row r="52" spans="1:10">
      <c r="A52" s="228"/>
      <c r="B52" s="91"/>
      <c r="C52" s="91"/>
      <c r="D52" s="91"/>
      <c r="E52" s="91"/>
      <c r="F52" s="91"/>
      <c r="G52" s="91"/>
      <c r="H52" s="91"/>
      <c r="J52" s="6"/>
    </row>
    <row r="53" spans="1:10" s="82" customFormat="1">
      <c r="A53" s="270" t="str">
        <f>'Income Statement'!A51:J51</f>
        <v>Reference is made to the Combined Notes to the Consolidated Financial Statements</v>
      </c>
      <c r="B53" s="270"/>
      <c r="C53" s="270"/>
      <c r="D53" s="270"/>
      <c r="E53" s="270"/>
      <c r="F53" s="270"/>
      <c r="G53" s="270"/>
      <c r="H53" s="270"/>
      <c r="I53" s="270"/>
      <c r="J53" s="270"/>
    </row>
    <row r="54" spans="1:10" s="82" customFormat="1">
      <c r="A54" s="270" t="str">
        <f>'Income Statement'!A52:J52</f>
        <v>contained in the Annual Report on Form 10-K of CenterPoint Energy, Inc.</v>
      </c>
      <c r="B54" s="270"/>
      <c r="C54" s="270"/>
      <c r="D54" s="270"/>
      <c r="E54" s="270"/>
      <c r="F54" s="270"/>
      <c r="G54" s="270"/>
      <c r="H54" s="270"/>
      <c r="I54" s="270"/>
      <c r="J54" s="270"/>
    </row>
    <row r="55" spans="1:10">
      <c r="A55" s="83"/>
      <c r="B55" s="83"/>
      <c r="C55" s="236"/>
      <c r="D55" s="83"/>
      <c r="E55" s="83"/>
      <c r="F55" s="83"/>
      <c r="G55" s="83"/>
      <c r="H55" s="83"/>
      <c r="I55" s="83"/>
    </row>
    <row r="56" spans="1:10">
      <c r="A56" s="83"/>
      <c r="B56" s="83"/>
      <c r="C56" s="83"/>
      <c r="D56" s="83"/>
      <c r="E56" s="83"/>
      <c r="F56" s="83"/>
      <c r="G56" s="83"/>
      <c r="H56" s="83"/>
      <c r="I56" s="83"/>
    </row>
    <row r="57" spans="1:10">
      <c r="A57" s="83"/>
      <c r="B57" s="83"/>
      <c r="C57" s="83"/>
      <c r="D57" s="83"/>
      <c r="E57" s="83"/>
      <c r="F57" s="83"/>
      <c r="G57" s="83"/>
      <c r="H57" s="83"/>
      <c r="I57" s="83"/>
    </row>
    <row r="58" spans="1:10">
      <c r="C58" s="83"/>
    </row>
    <row r="59" spans="1:10">
      <c r="A59" s="15"/>
    </row>
    <row r="62" spans="1:10">
      <c r="E62" s="6"/>
      <c r="G62" s="6"/>
      <c r="I62" s="6"/>
      <c r="J62" s="6"/>
    </row>
    <row r="63" spans="1:10">
      <c r="C63" s="6"/>
      <c r="E63" s="6"/>
      <c r="G63" s="6"/>
      <c r="I63" s="6"/>
    </row>
    <row r="64" spans="1:10">
      <c r="C64" s="6"/>
    </row>
    <row r="65" spans="1:9">
      <c r="E65" s="34"/>
      <c r="G65" s="34"/>
      <c r="I65" s="34"/>
    </row>
    <row r="66" spans="1:9">
      <c r="B66" s="34"/>
      <c r="C66" s="34"/>
      <c r="D66" s="34"/>
      <c r="E66" s="34"/>
      <c r="F66" s="34"/>
      <c r="G66" s="18"/>
      <c r="H66" s="34"/>
      <c r="I66" s="34"/>
    </row>
    <row r="67" spans="1:9">
      <c r="A67" s="84"/>
      <c r="C67" s="34"/>
    </row>
  </sheetData>
  <mergeCells count="10">
    <mergeCell ref="C8:E8"/>
    <mergeCell ref="G8:I8"/>
    <mergeCell ref="A53:J53"/>
    <mergeCell ref="A54:J54"/>
    <mergeCell ref="A1:I1"/>
    <mergeCell ref="A2:I2"/>
    <mergeCell ref="A3:I3"/>
    <mergeCell ref="A4:I4"/>
    <mergeCell ref="C7:E7"/>
    <mergeCell ref="G7:I7"/>
  </mergeCells>
  <printOptions horizontalCentered="1"/>
  <pageMargins left="0.4" right="0.1" top="0.65" bottom="0.5" header="0.45" footer="0.25"/>
  <pageSetup scale="74" orientation="portrait" r:id="rId1"/>
  <headerFooter alignWithMargins="0">
    <oddHeader>&amp;R&amp;"Arial,Bold"&amp;14&amp;KFF0000ER/1</oddHeader>
    <oddFooter xml:space="preserve">&amp;C&amp;8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52"/>
  <sheetViews>
    <sheetView view="pageBreakPreview" zoomScale="80" zoomScaleNormal="80" zoomScaleSheetLayoutView="80" workbookViewId="0">
      <selection activeCell="E19" sqref="E19"/>
    </sheetView>
  </sheetViews>
  <sheetFormatPr defaultColWidth="12.42578125" defaultRowHeight="12.75"/>
  <cols>
    <col min="1" max="1" width="56.5703125" style="15" customWidth="1"/>
    <col min="2" max="2" width="2.42578125" style="15" customWidth="1"/>
    <col min="3" max="3" width="16.7109375" style="15" customWidth="1"/>
    <col min="4" max="4" width="4.5703125" style="15" customWidth="1"/>
    <col min="5" max="5" width="16.7109375" style="15" customWidth="1"/>
    <col min="6" max="6" width="2.42578125" style="15" customWidth="1"/>
    <col min="7" max="7" width="16.7109375" style="15" customWidth="1"/>
    <col min="8" max="8" width="2.42578125" style="15" customWidth="1"/>
    <col min="9" max="9" width="16.7109375" style="15" customWidth="1"/>
    <col min="10" max="10" width="2.42578125" style="15" customWidth="1"/>
    <col min="11" max="11" width="12.42578125" style="15"/>
    <col min="12" max="12" width="2.7109375" style="15" customWidth="1"/>
    <col min="13" max="16384" width="12.42578125" style="15"/>
  </cols>
  <sheetData>
    <row r="1" spans="1:10" ht="14.25">
      <c r="A1" s="270" t="str">
        <f>'Selected Data'!A1:J1</f>
        <v>CenterPoint Energy, Inc. and Subsidiaries</v>
      </c>
      <c r="B1" s="270"/>
      <c r="C1" s="270"/>
      <c r="D1" s="270"/>
      <c r="E1" s="270"/>
      <c r="F1" s="270"/>
      <c r="G1" s="270"/>
      <c r="H1" s="270"/>
      <c r="I1" s="270"/>
      <c r="J1" s="93"/>
    </row>
    <row r="2" spans="1:10" ht="14.25">
      <c r="A2" s="270" t="str">
        <f>'Selected Data'!A2:J2</f>
        <v>Selected Data From Statements of Consolidated Income</v>
      </c>
      <c r="B2" s="270"/>
      <c r="C2" s="270"/>
      <c r="D2" s="270"/>
      <c r="E2" s="270"/>
      <c r="F2" s="270"/>
      <c r="G2" s="270"/>
      <c r="H2" s="270"/>
      <c r="I2" s="270"/>
      <c r="J2" s="93"/>
    </row>
    <row r="3" spans="1:10" ht="14.25">
      <c r="A3" s="270" t="str">
        <f>'Selected Data'!A3:J3</f>
        <v>(Millions of Dollars, Except Share and Per Share Amounts)</v>
      </c>
      <c r="B3" s="270"/>
      <c r="C3" s="270"/>
      <c r="D3" s="270"/>
      <c r="E3" s="270"/>
      <c r="F3" s="270"/>
      <c r="G3" s="270"/>
      <c r="H3" s="270"/>
      <c r="I3" s="270"/>
      <c r="J3" s="93"/>
    </row>
    <row r="4" spans="1:10" ht="14.25">
      <c r="A4" s="270" t="str">
        <f>'Selected Data'!A4:J4</f>
        <v>(Unaudited)</v>
      </c>
      <c r="B4" s="270"/>
      <c r="C4" s="270"/>
      <c r="D4" s="270"/>
      <c r="E4" s="270"/>
      <c r="F4" s="270"/>
      <c r="G4" s="270"/>
      <c r="H4" s="270"/>
      <c r="I4" s="270"/>
      <c r="J4" s="93"/>
    </row>
    <row r="6" spans="1:10">
      <c r="A6" s="15" t="s">
        <v>507</v>
      </c>
    </row>
    <row r="7" spans="1:10" ht="14.25">
      <c r="A7" s="94"/>
      <c r="B7" s="11"/>
      <c r="C7" s="273" t="str">
        <f>'Selected Data'!C7:E7</f>
        <v>Quarter Ended</v>
      </c>
      <c r="D7" s="273"/>
      <c r="E7" s="273"/>
      <c r="F7" s="94"/>
      <c r="G7" s="270" t="str">
        <f>'Selected Data'!G7:I7</f>
        <v>Year Ended</v>
      </c>
      <c r="H7" s="270"/>
      <c r="I7" s="270"/>
      <c r="J7" s="94"/>
    </row>
    <row r="8" spans="1:10" ht="14.25">
      <c r="A8" s="94"/>
      <c r="B8" s="11"/>
      <c r="C8" s="273" t="str">
        <f>'Selected Data'!C8:E8</f>
        <v>December 31,</v>
      </c>
      <c r="D8" s="273"/>
      <c r="E8" s="273"/>
      <c r="F8" s="94"/>
      <c r="G8" s="270" t="str">
        <f>'Selected Data'!G8:I8</f>
        <v>December 31,</v>
      </c>
      <c r="H8" s="270"/>
      <c r="I8" s="270"/>
      <c r="J8" s="94"/>
    </row>
    <row r="9" spans="1:10" ht="14.25">
      <c r="A9" s="94"/>
      <c r="B9" s="11"/>
      <c r="C9" s="95">
        <f>'Selected Data'!C9</f>
        <v>2018</v>
      </c>
      <c r="D9" s="94"/>
      <c r="E9" s="95" t="str">
        <f>'Selected Data'!E9</f>
        <v>2017 (1)</v>
      </c>
      <c r="F9" s="94"/>
      <c r="G9" s="95">
        <f>'Selected Data'!G9</f>
        <v>2018</v>
      </c>
      <c r="H9" s="94"/>
      <c r="I9" s="95" t="str">
        <f>'Selected Data'!I9</f>
        <v>2017 (1)</v>
      </c>
      <c r="J9" s="94"/>
    </row>
    <row r="10" spans="1:10" ht="14.25">
      <c r="A10" s="107"/>
      <c r="B10" s="11"/>
      <c r="C10" s="256"/>
      <c r="D10" s="94"/>
      <c r="E10" s="256"/>
      <c r="F10" s="94"/>
      <c r="G10" s="94"/>
      <c r="H10" s="94"/>
      <c r="I10" s="256"/>
      <c r="J10" s="94"/>
    </row>
    <row r="11" spans="1:10" ht="15">
      <c r="A11" s="107"/>
      <c r="B11" s="11"/>
      <c r="C11" s="254" t="s">
        <v>702</v>
      </c>
      <c r="D11" s="94"/>
      <c r="E11" s="254" t="s">
        <v>703</v>
      </c>
      <c r="F11" s="94"/>
      <c r="G11" s="254" t="s">
        <v>702</v>
      </c>
      <c r="H11" s="94"/>
      <c r="I11" s="254" t="s">
        <v>703</v>
      </c>
      <c r="J11" s="94"/>
    </row>
    <row r="12" spans="1:10" ht="15.75" customHeight="1" thickBot="1">
      <c r="A12" s="108" t="str">
        <f>'Selected Data'!A12</f>
        <v>Basic Earnings Per Common Share</v>
      </c>
      <c r="B12" s="11"/>
      <c r="C12" s="127">
        <f>'Selected Data'!C12</f>
        <v>0.1811099300050413</v>
      </c>
      <c r="D12" s="109"/>
      <c r="E12" s="127">
        <f>'Selected Data'!E12</f>
        <v>3.01</v>
      </c>
      <c r="F12" s="105"/>
      <c r="G12" s="127">
        <f>'Selected Data'!G12</f>
        <v>0.74207761352623702</v>
      </c>
      <c r="H12" s="109"/>
      <c r="I12" s="127">
        <f>'Selected Data'!I12</f>
        <v>4.16</v>
      </c>
      <c r="J12" s="105"/>
    </row>
    <row r="13" spans="1:10" ht="15" thickTop="1">
      <c r="A13" s="98"/>
      <c r="B13" s="11"/>
      <c r="C13" s="110">
        <f>'Selected Data'!C13</f>
        <v>0</v>
      </c>
      <c r="D13" s="111"/>
      <c r="E13" s="110">
        <f>'Selected Data'!E13</f>
        <v>0</v>
      </c>
      <c r="F13" s="111"/>
      <c r="G13" s="110"/>
      <c r="H13" s="111"/>
      <c r="I13" s="110"/>
      <c r="J13" s="105"/>
    </row>
    <row r="14" spans="1:10" ht="15" thickBot="1">
      <c r="A14" s="108" t="str">
        <f>'Selected Data'!A14</f>
        <v xml:space="preserve">Diluted Earnings Per Common Share </v>
      </c>
      <c r="B14" s="11"/>
      <c r="C14" s="128">
        <f>'Selected Data'!C14</f>
        <v>0.17980363290761112</v>
      </c>
      <c r="D14" s="109"/>
      <c r="E14" s="128">
        <f>'Selected Data'!E14</f>
        <v>2.99</v>
      </c>
      <c r="F14" s="109"/>
      <c r="G14" s="128">
        <f>'Selected Data'!G14</f>
        <v>0.73611471416939167</v>
      </c>
      <c r="H14" s="109"/>
      <c r="I14" s="128">
        <f>'Selected Data'!I14</f>
        <v>4.13</v>
      </c>
      <c r="J14" s="111"/>
    </row>
    <row r="15" spans="1:10" ht="15.75" thickTop="1">
      <c r="A15" s="108"/>
      <c r="B15" s="11"/>
      <c r="C15" s="257" t="s">
        <v>737</v>
      </c>
      <c r="D15" s="258"/>
      <c r="E15" s="257" t="s">
        <v>737</v>
      </c>
      <c r="F15" s="258"/>
      <c r="G15" s="257" t="s">
        <v>737</v>
      </c>
      <c r="H15" s="105"/>
      <c r="I15" s="257" t="s">
        <v>737</v>
      </c>
      <c r="J15" s="105"/>
    </row>
    <row r="16" spans="1:10" ht="14.25">
      <c r="A16" s="108" t="str">
        <f>'Selected Data'!A16</f>
        <v>Dividends Declared per Common Share</v>
      </c>
      <c r="B16" s="11"/>
      <c r="C16" s="192">
        <f>'Selected Data'!C16</f>
        <v>0.56499999999999995</v>
      </c>
      <c r="D16" s="258"/>
      <c r="E16" s="192">
        <f>'Selected Data'!E16</f>
        <v>0.54500000000000004</v>
      </c>
      <c r="F16" s="258"/>
      <c r="G16" s="255">
        <f>'Selected Data'!G16</f>
        <v>1.1200000000000001</v>
      </c>
      <c r="H16" s="191">
        <f>'Selected Data'!H16</f>
        <v>0</v>
      </c>
      <c r="I16" s="192">
        <f>'Selected Data'!I16</f>
        <v>1.3474999999999999</v>
      </c>
      <c r="J16" s="105"/>
    </row>
    <row r="17" spans="1:10" ht="15">
      <c r="A17" s="108"/>
      <c r="B17" s="11"/>
      <c r="C17" s="257"/>
      <c r="D17" s="258"/>
      <c r="E17" s="113"/>
      <c r="F17" s="258"/>
      <c r="G17" s="112"/>
      <c r="H17" s="105"/>
      <c r="I17" s="133"/>
      <c r="J17" s="105"/>
    </row>
    <row r="18" spans="1:10" ht="14.25">
      <c r="A18" s="108" t="str">
        <f>'Selected Data'!A18</f>
        <v>Dividends Paid per Common Share</v>
      </c>
      <c r="B18" s="11"/>
      <c r="C18" s="192">
        <f>'Selected Data'!C18</f>
        <v>0.27750000000000002</v>
      </c>
      <c r="D18" s="193"/>
      <c r="E18" s="192">
        <f>'Selected Data'!E18</f>
        <v>0.26750000000000002</v>
      </c>
      <c r="F18" s="190"/>
      <c r="G18" s="255">
        <f>'Selected Data'!G18</f>
        <v>1.1100000000000001</v>
      </c>
      <c r="H18" s="191">
        <f>'Selected Data'!H18</f>
        <v>0</v>
      </c>
      <c r="I18" s="192">
        <f>'Selected Data'!I18</f>
        <v>1.07</v>
      </c>
      <c r="J18" s="114"/>
    </row>
    <row r="19" spans="1:10" ht="14.25">
      <c r="A19" s="108"/>
      <c r="B19" s="11"/>
      <c r="C19" s="116"/>
      <c r="D19" s="134"/>
      <c r="E19" s="116"/>
      <c r="F19" s="105"/>
      <c r="G19" s="112"/>
      <c r="H19" s="105"/>
      <c r="I19" s="133"/>
      <c r="J19" s="105"/>
    </row>
    <row r="20" spans="1:10" ht="15">
      <c r="A20" s="94" t="str">
        <f>'Selected Data'!A20</f>
        <v xml:space="preserve">     Weighted Average Common Shares Outstanding (000):</v>
      </c>
      <c r="B20" s="11"/>
      <c r="C20" s="254" t="s">
        <v>704</v>
      </c>
      <c r="D20" s="102"/>
      <c r="E20" s="94"/>
      <c r="F20" s="102"/>
      <c r="G20" s="254" t="s">
        <v>704</v>
      </c>
      <c r="H20" s="102"/>
      <c r="I20" s="94"/>
      <c r="J20" s="94"/>
    </row>
    <row r="21" spans="1:10" ht="14.25">
      <c r="A21" s="115" t="str">
        <f>'Selected Data'!A21</f>
        <v>- Basic</v>
      </c>
      <c r="B21" s="11"/>
      <c r="C21" s="117">
        <f>'Selected Data'!C21</f>
        <v>500437</v>
      </c>
      <c r="D21" s="116"/>
      <c r="E21" s="117">
        <f>'Selected Data'!E21</f>
        <v>431038</v>
      </c>
      <c r="F21" s="94"/>
      <c r="G21" s="116">
        <f>'Selected Data'!G21</f>
        <v>448829</v>
      </c>
      <c r="H21" s="94"/>
      <c r="I21" s="116">
        <f>'Selected Data'!I21</f>
        <v>430964</v>
      </c>
      <c r="J21" s="94"/>
    </row>
    <row r="22" spans="1:10" ht="14.25">
      <c r="A22" s="115" t="str">
        <f>'Selected Data'!A22</f>
        <v>- Diluted</v>
      </c>
      <c r="B22" s="11"/>
      <c r="C22" s="117">
        <f>'Selected Data'!C22</f>
        <v>504073</v>
      </c>
      <c r="D22" s="116"/>
      <c r="E22" s="117">
        <f>'Selected Data'!E22</f>
        <v>434382</v>
      </c>
      <c r="F22" s="94"/>
      <c r="G22" s="117">
        <f>'Selected Data'!G22</f>
        <v>452465</v>
      </c>
      <c r="H22" s="94"/>
      <c r="I22" s="117">
        <f>'Selected Data'!I22</f>
        <v>434308</v>
      </c>
      <c r="J22" s="94"/>
    </row>
    <row r="23" spans="1:10" ht="14.25">
      <c r="A23" s="108"/>
      <c r="B23" s="11"/>
      <c r="C23" s="135"/>
      <c r="D23" s="134"/>
      <c r="E23" s="135"/>
      <c r="F23" s="105"/>
      <c r="G23" s="89"/>
      <c r="H23" s="105"/>
      <c r="I23" s="89"/>
      <c r="J23" s="105"/>
    </row>
    <row r="24" spans="1:10" ht="14.25">
      <c r="A24" s="96"/>
      <c r="B24" s="11"/>
      <c r="C24" s="135"/>
      <c r="D24" s="135"/>
      <c r="E24" s="135"/>
      <c r="F24" s="118"/>
      <c r="G24" s="118"/>
      <c r="H24" s="118"/>
      <c r="I24" s="118"/>
      <c r="J24" s="118"/>
    </row>
    <row r="25" spans="1:10" ht="14.25">
      <c r="A25" s="119" t="str">
        <f>'Selected Data'!A25</f>
        <v>Operating Income (Loss) by Segment (1)</v>
      </c>
      <c r="B25" s="11"/>
      <c r="C25" s="135"/>
      <c r="D25" s="135"/>
      <c r="E25" s="135"/>
      <c r="F25" s="118"/>
      <c r="G25" s="118"/>
      <c r="H25" s="118"/>
      <c r="I25" s="118"/>
      <c r="J25" s="118"/>
    </row>
    <row r="26" spans="1:10" ht="14.25">
      <c r="A26" s="119"/>
      <c r="B26" s="11"/>
      <c r="C26" s="136"/>
      <c r="D26" s="135"/>
      <c r="E26" s="136"/>
      <c r="F26" s="118"/>
      <c r="G26" s="118"/>
      <c r="H26" s="118"/>
      <c r="I26" s="118"/>
      <c r="J26" s="118"/>
    </row>
    <row r="27" spans="1:10" ht="15">
      <c r="A27" s="108" t="str">
        <f>'Selected Data'!A27</f>
        <v>Electric Transmission &amp; Distribution:</v>
      </c>
      <c r="B27" s="120"/>
      <c r="C27" s="259" t="s">
        <v>705</v>
      </c>
      <c r="D27" s="260"/>
      <c r="E27" s="259" t="s">
        <v>721</v>
      </c>
      <c r="F27" s="260"/>
      <c r="G27" s="259" t="s">
        <v>705</v>
      </c>
      <c r="H27" s="260"/>
      <c r="I27" s="259" t="s">
        <v>721</v>
      </c>
      <c r="J27" s="118"/>
    </row>
    <row r="28" spans="1:10" ht="14.25">
      <c r="A28" s="179" t="str">
        <f>'Selected Data'!A28</f>
        <v>TDU</v>
      </c>
      <c r="B28" s="120"/>
      <c r="C28" s="136">
        <f>'Selected Data'!C28</f>
        <v>88</v>
      </c>
      <c r="D28" s="135"/>
      <c r="E28" s="136">
        <f>'Selected Data'!E28</f>
        <v>108</v>
      </c>
      <c r="F28" s="118"/>
      <c r="G28" s="136">
        <f>'Selected Data'!G28</f>
        <v>568</v>
      </c>
      <c r="H28" s="118"/>
      <c r="I28" s="136">
        <f>'Selected Data'!I28</f>
        <v>561</v>
      </c>
      <c r="J28" s="118"/>
    </row>
    <row r="29" spans="1:10" ht="14.25">
      <c r="A29" s="98" t="str">
        <f>'Selected Data'!A29</f>
        <v>Bond Companies</v>
      </c>
      <c r="B29" s="120"/>
      <c r="C29" s="137">
        <f>'Selected Data'!C29</f>
        <v>12</v>
      </c>
      <c r="D29" s="135"/>
      <c r="E29" s="137">
        <f>'Selected Data'!E29</f>
        <v>17</v>
      </c>
      <c r="F29" s="118"/>
      <c r="G29" s="122">
        <f>'Selected Data'!G29</f>
        <v>55</v>
      </c>
      <c r="H29" s="118"/>
      <c r="I29" s="137">
        <f>'Selected Data'!I29</f>
        <v>75</v>
      </c>
      <c r="J29" s="118"/>
    </row>
    <row r="30" spans="1:10" ht="14.25">
      <c r="A30" s="92" t="str">
        <f>'Selected Data'!A30</f>
        <v>Total Electric Transmission &amp; Distribution</v>
      </c>
      <c r="B30" s="120"/>
      <c r="C30" s="123">
        <f>'Selected Data'!C30</f>
        <v>100</v>
      </c>
      <c r="D30" s="135"/>
      <c r="E30" s="123">
        <f>'Selected Data'!E30</f>
        <v>125</v>
      </c>
      <c r="F30" s="118"/>
      <c r="G30" s="123">
        <f>'Selected Data'!G30</f>
        <v>623</v>
      </c>
      <c r="H30" s="118"/>
      <c r="I30" s="123">
        <f>'Selected Data'!I30</f>
        <v>636</v>
      </c>
      <c r="J30" s="118"/>
    </row>
    <row r="31" spans="1:10" ht="14.25">
      <c r="A31" s="108" t="str">
        <f>'Selected Data'!A31</f>
        <v>Natural Gas Distribution</v>
      </c>
      <c r="B31" s="11"/>
      <c r="C31" s="137">
        <f>'Selected Data'!C31</f>
        <v>100</v>
      </c>
      <c r="D31" s="135"/>
      <c r="E31" s="137">
        <f>'Selected Data'!E31</f>
        <v>113</v>
      </c>
      <c r="F31" s="122"/>
      <c r="G31" s="122">
        <f>'Selected Data'!G31</f>
        <v>266</v>
      </c>
      <c r="H31" s="122"/>
      <c r="I31" s="122">
        <f>'Selected Data'!I31</f>
        <v>348</v>
      </c>
      <c r="J31" s="124"/>
    </row>
    <row r="32" spans="1:10" ht="14.25">
      <c r="A32" s="108" t="str">
        <f>'Selected Data'!A32</f>
        <v>Energy Services</v>
      </c>
      <c r="B32" s="11"/>
      <c r="C32" s="137">
        <f>'Selected Data'!C32</f>
        <v>-27</v>
      </c>
      <c r="D32" s="137"/>
      <c r="E32" s="137">
        <f>'Selected Data'!E32</f>
        <v>68</v>
      </c>
      <c r="F32" s="122"/>
      <c r="G32" s="122">
        <f>'Selected Data'!G32</f>
        <v>-47</v>
      </c>
      <c r="H32" s="122"/>
      <c r="I32" s="122">
        <f>'Selected Data'!I32</f>
        <v>126</v>
      </c>
      <c r="J32" s="124"/>
    </row>
    <row r="33" spans="1:12" ht="14.25" hidden="1">
      <c r="A33" s="108" t="str">
        <f>'Selected Data'!A33</f>
        <v>Interstate Pipelines</v>
      </c>
      <c r="B33" s="11"/>
      <c r="C33" s="137">
        <f>'Selected Data'!C33</f>
        <v>0</v>
      </c>
      <c r="D33" s="137"/>
      <c r="E33" s="137">
        <f>'Selected Data'!E33</f>
        <v>0</v>
      </c>
      <c r="F33" s="122"/>
      <c r="G33" s="122">
        <f>'Selected Data'!G33</f>
        <v>0</v>
      </c>
      <c r="H33" s="122"/>
      <c r="I33" s="122">
        <f>'Selected Data'!I33</f>
        <v>0</v>
      </c>
      <c r="J33" s="124"/>
    </row>
    <row r="34" spans="1:12" ht="14.25" hidden="1">
      <c r="A34" s="108" t="str">
        <f>'Selected Data'!A34</f>
        <v>Field Services</v>
      </c>
      <c r="B34" s="11"/>
      <c r="C34" s="137">
        <f>'Selected Data'!C34</f>
        <v>0</v>
      </c>
      <c r="D34" s="137"/>
      <c r="E34" s="137">
        <f>'Selected Data'!E34</f>
        <v>0</v>
      </c>
      <c r="F34" s="122"/>
      <c r="G34" s="122">
        <f>'Selected Data'!G34</f>
        <v>0</v>
      </c>
      <c r="H34" s="122"/>
      <c r="I34" s="122">
        <f>'Selected Data'!I34</f>
        <v>0</v>
      </c>
      <c r="J34" s="124"/>
      <c r="L34" s="15" t="s">
        <v>507</v>
      </c>
    </row>
    <row r="35" spans="1:12" ht="14.25">
      <c r="A35" s="108" t="str">
        <f>'Selected Data'!A35</f>
        <v>Other Operations</v>
      </c>
      <c r="B35" s="11"/>
      <c r="C35" s="266">
        <f>'Selected Data'!C35</f>
        <v>-6</v>
      </c>
      <c r="D35" s="229"/>
      <c r="E35" s="266">
        <f>'Selected Data'!E35</f>
        <v>2</v>
      </c>
      <c r="F35" s="122"/>
      <c r="G35" s="262">
        <f>'Selected Data'!G35</f>
        <v>-11</v>
      </c>
      <c r="H35" s="122"/>
      <c r="I35" s="263">
        <f>'Selected Data'!I35</f>
        <v>26</v>
      </c>
      <c r="J35" s="124"/>
    </row>
    <row r="36" spans="1:12" ht="14.25" hidden="1">
      <c r="A36" s="108"/>
      <c r="B36" s="11"/>
      <c r="C36" s="265">
        <f>'Selected Data'!C36</f>
        <v>0</v>
      </c>
      <c r="D36" s="137"/>
      <c r="E36" s="265">
        <f>'Selected Data'!E36</f>
        <v>0</v>
      </c>
      <c r="F36" s="118"/>
      <c r="G36" s="261">
        <f>'Selected Data'!G36</f>
        <v>0</v>
      </c>
      <c r="H36" s="118"/>
      <c r="I36" s="261">
        <f>'Selected Data'!I36</f>
        <v>0</v>
      </c>
      <c r="J36" s="118"/>
    </row>
    <row r="37" spans="1:12" ht="15" thickBot="1">
      <c r="A37" s="108" t="str">
        <f>'Selected Data'!A37</f>
        <v>Total</v>
      </c>
      <c r="B37" s="11"/>
      <c r="C37" s="130">
        <f>'Selected Data'!C37</f>
        <v>167</v>
      </c>
      <c r="D37" s="135"/>
      <c r="E37" s="130">
        <f>'Selected Data'!E37</f>
        <v>308</v>
      </c>
      <c r="F37" s="118"/>
      <c r="G37" s="126">
        <f>'Selected Data'!G37</f>
        <v>831</v>
      </c>
      <c r="H37" s="118"/>
      <c r="I37" s="126">
        <f>'Selected Data'!I37</f>
        <v>1136</v>
      </c>
      <c r="J37" s="118"/>
    </row>
    <row r="38" spans="1:12" ht="13.5" thickTop="1">
      <c r="A38" s="10"/>
      <c r="B38" s="11"/>
      <c r="C38" s="131"/>
      <c r="D38" s="12"/>
      <c r="E38" s="132"/>
      <c r="F38" s="12"/>
      <c r="G38" s="12"/>
      <c r="H38" s="12"/>
      <c r="I38" s="12"/>
      <c r="J38" s="12"/>
    </row>
    <row r="39" spans="1:12">
      <c r="A39" s="10"/>
      <c r="B39" s="11"/>
      <c r="C39" s="11"/>
      <c r="D39" s="131"/>
      <c r="E39" s="12"/>
      <c r="F39" s="12"/>
      <c r="G39" s="12"/>
      <c r="H39" s="12"/>
      <c r="I39" s="12"/>
      <c r="J39" s="12"/>
    </row>
    <row r="40" spans="1:12" s="4" customFormat="1" ht="14.25">
      <c r="A40" s="4" t="str">
        <f>'Selected Data'!A40</f>
        <v>(1) Results of operations have been restated to reflect the adoption of ASU 2017-07.</v>
      </c>
      <c r="C40" s="15"/>
      <c r="E40" s="15"/>
    </row>
    <row r="41" spans="1:12" ht="14.25">
      <c r="C41" s="256"/>
      <c r="E41" s="256"/>
    </row>
    <row r="42" spans="1:12" s="82" customFormat="1" ht="14.25">
      <c r="A42" s="270" t="str">
        <f>'Selected Data'!A42:J42</f>
        <v>Reference is made to the Combined Notes to the Consolidated Financial Statements</v>
      </c>
      <c r="B42" s="270"/>
      <c r="C42" s="270"/>
      <c r="D42" s="270"/>
      <c r="E42" s="270"/>
      <c r="F42" s="270"/>
      <c r="G42" s="270"/>
      <c r="H42" s="270"/>
      <c r="I42" s="270"/>
      <c r="J42" s="93"/>
    </row>
    <row r="43" spans="1:12" s="82" customFormat="1" ht="14.25">
      <c r="A43" s="270" t="str">
        <f>'Selected Data'!A43:J43</f>
        <v>contained in the Annual Report on Form 10-K of CenterPoint Energy, Inc.</v>
      </c>
      <c r="B43" s="270"/>
      <c r="C43" s="270"/>
      <c r="D43" s="270"/>
      <c r="E43" s="270"/>
      <c r="F43" s="270"/>
      <c r="G43" s="270"/>
      <c r="H43" s="270"/>
      <c r="I43" s="270"/>
      <c r="J43" s="93"/>
    </row>
    <row r="44" spans="1:12" ht="14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</row>
    <row r="45" spans="1:12" ht="14.25">
      <c r="A45" s="256"/>
      <c r="B45" s="256"/>
      <c r="C45" s="256"/>
      <c r="D45" s="256"/>
      <c r="E45" s="256"/>
      <c r="F45" s="256"/>
      <c r="G45" s="256"/>
      <c r="H45" s="256"/>
      <c r="I45" s="256"/>
      <c r="J45" s="256"/>
    </row>
    <row r="46" spans="1:12" ht="14.25">
      <c r="A46" s="256"/>
      <c r="B46" s="256"/>
      <c r="D46" s="256"/>
      <c r="F46" s="256"/>
      <c r="G46" s="256"/>
      <c r="H46" s="256"/>
      <c r="I46" s="256"/>
      <c r="J46" s="256"/>
    </row>
    <row r="52" spans="7:9">
      <c r="G52" s="14"/>
      <c r="H52" s="12"/>
      <c r="I52" s="14"/>
    </row>
  </sheetData>
  <mergeCells count="10">
    <mergeCell ref="A1:I1"/>
    <mergeCell ref="A2:I2"/>
    <mergeCell ref="A3:I3"/>
    <mergeCell ref="A4:I4"/>
    <mergeCell ref="A42:I42"/>
    <mergeCell ref="A43:I43"/>
    <mergeCell ref="C8:E8"/>
    <mergeCell ref="G8:I8"/>
    <mergeCell ref="C7:E7"/>
    <mergeCell ref="G7:I7"/>
  </mergeCells>
  <printOptions horizontalCentered="1"/>
  <pageMargins left="0.4" right="0.1" top="0.65" bottom="0.5" header="0.45" footer="0.25"/>
  <pageSetup scale="66" orientation="portrait" r:id="rId1"/>
  <headerFooter alignWithMargins="0">
    <oddHeader>&amp;R&amp;"Arial,Bold"&amp;14&amp;KFF0000ER/2</oddHeader>
    <oddFooter xml:space="preserve">&amp;C&amp;8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4"/>
  <sheetViews>
    <sheetView topLeftCell="A56" zoomScaleNormal="100" zoomScaleSheetLayoutView="80" workbookViewId="0">
      <selection activeCell="A31" sqref="A31"/>
    </sheetView>
  </sheetViews>
  <sheetFormatPr defaultColWidth="12.42578125" defaultRowHeight="14.25"/>
  <cols>
    <col min="1" max="1" width="60.7109375" style="4" customWidth="1"/>
    <col min="2" max="2" width="2.5703125" style="4" customWidth="1"/>
    <col min="3" max="3" width="15.140625" style="4" customWidth="1"/>
    <col min="4" max="4" width="2.42578125" style="4" customWidth="1"/>
    <col min="5" max="5" width="13.7109375" style="17" customWidth="1"/>
    <col min="6" max="6" width="2.42578125" style="4" customWidth="1"/>
    <col min="7" max="7" width="13.28515625" style="4" customWidth="1"/>
    <col min="8" max="8" width="2.42578125" style="4" customWidth="1"/>
    <col min="9" max="9" width="13.7109375" style="4" customWidth="1"/>
    <col min="10" max="10" width="2.42578125" style="4" customWidth="1"/>
    <col min="11" max="11" width="13.7109375" style="17" customWidth="1"/>
    <col min="12" max="12" width="2.5703125" style="4" customWidth="1"/>
    <col min="13" max="13" width="13.28515625" style="4" customWidth="1"/>
    <col min="14" max="14" width="2.7109375" style="4" customWidth="1"/>
    <col min="15" max="16384" width="12.42578125" style="4"/>
  </cols>
  <sheetData>
    <row r="1" spans="1:13">
      <c r="A1" s="278" t="str">
        <f>'Segment analysis -1'!A1:M1</f>
        <v>CenterPoint Energy, Inc. and Subsidiaries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>
      <c r="A2" s="278" t="str">
        <f>'Segment analysis -1'!A2:M2</f>
        <v>Results of Operations by Segment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>
      <c r="A3" s="278" t="str">
        <f>'Segment analysis -1'!A3:M3</f>
        <v>(Millions of Dollars)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>
      <c r="A4" s="278" t="str">
        <f>'Segment analysis -1'!A4:M4</f>
        <v>(Unaudited)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3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>
      <c r="A6" s="30"/>
      <c r="B6" s="30"/>
      <c r="C6" s="30"/>
      <c r="D6" s="30"/>
      <c r="E6" s="60"/>
      <c r="F6" s="26"/>
      <c r="G6" s="26"/>
      <c r="H6" s="26"/>
      <c r="I6" s="30"/>
      <c r="J6" s="30"/>
      <c r="K6" s="60"/>
      <c r="L6" s="26"/>
      <c r="M6" s="26"/>
    </row>
    <row r="7" spans="1:13" s="5" customFormat="1" ht="15">
      <c r="A7" s="37"/>
      <c r="B7" s="36"/>
      <c r="C7" s="276" t="s">
        <v>537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</row>
    <row r="8" spans="1:13" s="5" customFormat="1" ht="15">
      <c r="A8" s="37"/>
      <c r="B8" s="36"/>
      <c r="C8" s="275" t="str">
        <f>'Income Statement'!C7:E7</f>
        <v>Quarter Ended</v>
      </c>
      <c r="D8" s="275"/>
      <c r="E8" s="275"/>
      <c r="F8" s="61"/>
      <c r="G8" s="61"/>
      <c r="I8" s="275" t="str">
        <f>'Segment analysis -1'!I8:K8</f>
        <v>Year Ended</v>
      </c>
      <c r="J8" s="275"/>
      <c r="K8" s="275"/>
      <c r="L8" s="61"/>
      <c r="M8" s="61"/>
    </row>
    <row r="9" spans="1:13" ht="13.9" customHeight="1">
      <c r="A9" s="30"/>
      <c r="B9" s="30"/>
      <c r="C9" s="277" t="str">
        <f>'Income Statement'!C8:E8</f>
        <v>December 31,</v>
      </c>
      <c r="D9" s="277"/>
      <c r="E9" s="277"/>
      <c r="F9" s="238"/>
      <c r="G9" s="238" t="s">
        <v>539</v>
      </c>
      <c r="I9" s="279" t="str">
        <f>C9</f>
        <v>December 31,</v>
      </c>
      <c r="J9" s="279"/>
      <c r="K9" s="279"/>
      <c r="L9" s="238"/>
      <c r="M9" s="238" t="s">
        <v>539</v>
      </c>
    </row>
    <row r="10" spans="1:13">
      <c r="A10" s="30"/>
      <c r="B10" s="27"/>
      <c r="C10" s="19">
        <f>'Segment analysis -1'!C10</f>
        <v>2018</v>
      </c>
      <c r="D10" s="20"/>
      <c r="E10" s="19" t="str">
        <f>'Segment analysis -1'!E10</f>
        <v>2017 (1)</v>
      </c>
      <c r="F10" s="20"/>
      <c r="G10" s="19" t="str">
        <f>'Segment analysis -1'!G10</f>
        <v>Fav/(Unfav)</v>
      </c>
      <c r="H10" s="20"/>
      <c r="I10" s="19">
        <f>'Segment analysis -1'!I10</f>
        <v>2018</v>
      </c>
      <c r="J10" s="20"/>
      <c r="K10" s="19" t="str">
        <f>'Segment analysis -1'!K10</f>
        <v>2017 (1)</v>
      </c>
      <c r="L10" s="20"/>
      <c r="M10" s="19" t="str">
        <f>'Segment analysis -1'!M10</f>
        <v>Fav/(Unfav)</v>
      </c>
    </row>
    <row r="11" spans="1:13" ht="15">
      <c r="A11" s="41" t="str">
        <f>'Segment analysis -1'!A11</f>
        <v>Results of Operations:</v>
      </c>
      <c r="B11" s="42"/>
      <c r="C11" s="7"/>
      <c r="D11" s="42"/>
      <c r="E11" s="7"/>
      <c r="F11" s="62"/>
      <c r="G11" s="62"/>
      <c r="H11" s="18"/>
      <c r="I11" s="43"/>
      <c r="J11" s="42"/>
      <c r="K11" s="7"/>
      <c r="L11" s="62"/>
      <c r="M11" s="62"/>
    </row>
    <row r="12" spans="1:13" ht="15">
      <c r="A12" s="30" t="str">
        <f>'Segment analysis -1'!A12</f>
        <v>Revenues:</v>
      </c>
      <c r="B12" s="30"/>
      <c r="C12" s="253" t="s">
        <v>695</v>
      </c>
      <c r="D12" s="27"/>
      <c r="E12" s="252" t="s">
        <v>693</v>
      </c>
      <c r="F12" s="24"/>
      <c r="G12" s="24"/>
      <c r="I12" s="253" t="s">
        <v>695</v>
      </c>
      <c r="J12" s="27"/>
      <c r="K12" s="252" t="s">
        <v>693</v>
      </c>
      <c r="L12" s="24"/>
      <c r="M12" s="24"/>
    </row>
    <row r="13" spans="1:13">
      <c r="A13" s="45" t="str">
        <f>'Segment analysis -1'!A13</f>
        <v>TDU</v>
      </c>
      <c r="B13" s="30"/>
      <c r="C13" s="25">
        <f>'Segment analysis -1'!C13</f>
        <v>629</v>
      </c>
      <c r="D13" s="25"/>
      <c r="E13" s="25">
        <f>'Segment analysis -1'!E13</f>
        <v>644</v>
      </c>
      <c r="F13" s="25"/>
      <c r="G13" s="44">
        <f>'Segment analysis -1'!G13</f>
        <v>-2.3291925465838508E-2</v>
      </c>
      <c r="H13" s="25"/>
      <c r="I13" s="25">
        <f>'Segment analysis -1'!I13</f>
        <v>2638</v>
      </c>
      <c r="J13" s="25"/>
      <c r="K13" s="25">
        <f>'Segment analysis -1'!K13</f>
        <v>2588</v>
      </c>
      <c r="L13" s="44"/>
      <c r="M13" s="44">
        <f>'Segment analysis -1'!M13</f>
        <v>1.9319938176197836E-2</v>
      </c>
    </row>
    <row r="14" spans="1:13">
      <c r="A14" s="45" t="str">
        <f>'Segment analysis -1'!A14</f>
        <v>Bond Companies</v>
      </c>
      <c r="B14" s="30"/>
      <c r="C14" s="64">
        <f>'Segment analysis -1'!C14</f>
        <v>101</v>
      </c>
      <c r="D14" s="28"/>
      <c r="E14" s="64">
        <f>'Segment analysis -1'!E14</f>
        <v>119</v>
      </c>
      <c r="F14" s="28"/>
      <c r="G14" s="44">
        <f>'Segment analysis -1'!G14</f>
        <v>-0.15126050420168066</v>
      </c>
      <c r="H14" s="28"/>
      <c r="I14" s="64">
        <f>'Segment analysis -1'!I14</f>
        <v>594</v>
      </c>
      <c r="J14" s="28"/>
      <c r="K14" s="64">
        <f>'Segment analysis -1'!K14</f>
        <v>409</v>
      </c>
      <c r="L14" s="24"/>
      <c r="M14" s="44">
        <f>'Segment analysis -1'!M14</f>
        <v>0.45232273838630804</v>
      </c>
    </row>
    <row r="15" spans="1:13">
      <c r="A15" s="58" t="str">
        <f>'Segment analysis -1'!A15</f>
        <v>Total</v>
      </c>
      <c r="B15" s="30"/>
      <c r="C15" s="65">
        <f>'Segment analysis -1'!C15</f>
        <v>730</v>
      </c>
      <c r="D15" s="28"/>
      <c r="E15" s="65">
        <f>'Segment analysis -1'!E15</f>
        <v>763</v>
      </c>
      <c r="F15" s="28"/>
      <c r="G15" s="44">
        <f>'Segment analysis -1'!G15</f>
        <v>-4.3250327653997382E-2</v>
      </c>
      <c r="H15" s="28"/>
      <c r="I15" s="65">
        <f>'Segment analysis -1'!I15</f>
        <v>3232</v>
      </c>
      <c r="J15" s="28"/>
      <c r="K15" s="65">
        <f>'Segment analysis -1'!K15</f>
        <v>2997</v>
      </c>
      <c r="L15" s="24"/>
      <c r="M15" s="44">
        <f>'Segment analysis -1'!M15</f>
        <v>7.841174507841174E-2</v>
      </c>
    </row>
    <row r="16" spans="1:13">
      <c r="A16" s="30"/>
      <c r="B16" s="30"/>
      <c r="C16" s="66"/>
      <c r="D16" s="242"/>
      <c r="E16" s="66"/>
      <c r="F16" s="242"/>
      <c r="G16" s="44"/>
      <c r="H16" s="242"/>
      <c r="I16" s="66"/>
      <c r="J16" s="242"/>
      <c r="K16" s="66"/>
      <c r="L16" s="24"/>
      <c r="M16" s="44"/>
    </row>
    <row r="17" spans="1:13">
      <c r="A17" s="30" t="str">
        <f>'Segment analysis -1'!A17</f>
        <v>Expenses:</v>
      </c>
      <c r="B17" s="68"/>
      <c r="C17" s="66"/>
      <c r="D17" s="242"/>
      <c r="E17" s="66"/>
      <c r="F17" s="242"/>
      <c r="G17" s="44"/>
      <c r="H17" s="242"/>
      <c r="I17" s="66"/>
      <c r="J17" s="242"/>
      <c r="K17" s="66"/>
      <c r="L17" s="66"/>
      <c r="M17" s="44"/>
    </row>
    <row r="18" spans="1:13">
      <c r="A18" s="45" t="str">
        <f>'Segment analysis -1'!A18</f>
        <v>Operation and maintenance, excluding Bond Companies</v>
      </c>
      <c r="B18" s="68"/>
      <c r="C18" s="28">
        <f>'Segment analysis -1'!C18</f>
        <v>388</v>
      </c>
      <c r="D18" s="28"/>
      <c r="E18" s="28">
        <f>'Segment analysis -1'!E18</f>
        <v>379</v>
      </c>
      <c r="F18" s="28"/>
      <c r="G18" s="44">
        <f>'Segment analysis -1'!G18</f>
        <v>-2.3746701846965697E-2</v>
      </c>
      <c r="H18" s="28"/>
      <c r="I18" s="28">
        <f>'Segment analysis -1'!I18</f>
        <v>1444</v>
      </c>
      <c r="J18" s="28"/>
      <c r="K18" s="28">
        <f>'Segment analysis -1'!K18</f>
        <v>1397</v>
      </c>
      <c r="L18" s="69"/>
      <c r="M18" s="44">
        <f>'Segment analysis -1'!M18</f>
        <v>-3.3643521832498212E-2</v>
      </c>
    </row>
    <row r="19" spans="1:13">
      <c r="A19" s="45" t="str">
        <f>'Segment analysis -1'!A19</f>
        <v>Depreciation and amortization, excluding Bond Companies</v>
      </c>
      <c r="B19" s="68"/>
      <c r="C19" s="28">
        <f>'Segment analysis -1'!C19</f>
        <v>93</v>
      </c>
      <c r="D19" s="28"/>
      <c r="E19" s="28">
        <f>'Segment analysis -1'!E19</f>
        <v>99</v>
      </c>
      <c r="F19" s="28"/>
      <c r="G19" s="44">
        <f>'Segment analysis -1'!G19</f>
        <v>6.0606060606060608E-2</v>
      </c>
      <c r="H19" s="28"/>
      <c r="I19" s="28">
        <f>'Segment analysis -1'!I19</f>
        <v>386</v>
      </c>
      <c r="J19" s="28"/>
      <c r="K19" s="28">
        <f>'Segment analysis -1'!K19</f>
        <v>395</v>
      </c>
      <c r="L19" s="69"/>
      <c r="M19" s="44">
        <f>'Segment analysis -1'!M19</f>
        <v>2.2784810126582278E-2</v>
      </c>
    </row>
    <row r="20" spans="1:13" ht="14.45" customHeight="1">
      <c r="A20" s="45" t="str">
        <f>'Segment analysis -1'!A20</f>
        <v>Taxes other than income taxes</v>
      </c>
      <c r="B20" s="68"/>
      <c r="C20" s="28">
        <f>'Segment analysis -1'!C20</f>
        <v>60</v>
      </c>
      <c r="D20" s="28"/>
      <c r="E20" s="28">
        <f>'Segment analysis -1'!E20</f>
        <v>58</v>
      </c>
      <c r="F20" s="28"/>
      <c r="G20" s="44">
        <f>'Segment analysis -1'!G20</f>
        <v>-3.4482758620689655E-2</v>
      </c>
      <c r="H20" s="28"/>
      <c r="I20" s="28">
        <f>'Segment analysis -1'!I20</f>
        <v>240</v>
      </c>
      <c r="J20" s="28"/>
      <c r="K20" s="28">
        <f>'Segment analysis -1'!K20</f>
        <v>235</v>
      </c>
      <c r="L20" s="69"/>
      <c r="M20" s="44">
        <f>'Segment analysis -1'!M20</f>
        <v>-2.1276595744680851E-2</v>
      </c>
    </row>
    <row r="21" spans="1:13" ht="14.45" customHeight="1">
      <c r="A21" s="45" t="str">
        <f>'Segment analysis -1'!A21</f>
        <v>Bond Companies</v>
      </c>
      <c r="B21" s="68"/>
      <c r="C21" s="64">
        <f>'Segment analysis -1'!C21</f>
        <v>89</v>
      </c>
      <c r="D21" s="28"/>
      <c r="E21" s="64">
        <f>'Segment analysis -1'!E21</f>
        <v>102</v>
      </c>
      <c r="F21" s="28"/>
      <c r="G21" s="44">
        <f>'Segment analysis -1'!G21</f>
        <v>0.12745098039215685</v>
      </c>
      <c r="H21" s="28"/>
      <c r="I21" s="64">
        <f>'Segment analysis -1'!I21</f>
        <v>539</v>
      </c>
      <c r="J21" s="28"/>
      <c r="K21" s="64">
        <f>'Segment analysis -1'!K21</f>
        <v>334</v>
      </c>
      <c r="L21" s="69"/>
      <c r="M21" s="44">
        <f>'Segment analysis -1'!M21</f>
        <v>-0.61377245508982037</v>
      </c>
    </row>
    <row r="22" spans="1:13">
      <c r="A22" s="46" t="str">
        <f>'Segment analysis -1'!A22</f>
        <v>Total</v>
      </c>
      <c r="B22" s="68"/>
      <c r="C22" s="65">
        <f>'Segment analysis -1'!C22</f>
        <v>630</v>
      </c>
      <c r="D22" s="28"/>
      <c r="E22" s="65">
        <f>'Segment analysis -1'!E22</f>
        <v>638</v>
      </c>
      <c r="F22" s="28"/>
      <c r="G22" s="44">
        <f>'Segment analysis -1'!G22</f>
        <v>1.2539184952978056E-2</v>
      </c>
      <c r="H22" s="28"/>
      <c r="I22" s="65">
        <f>'Segment analysis -1'!I22</f>
        <v>2609</v>
      </c>
      <c r="J22" s="28"/>
      <c r="K22" s="65">
        <f>'Segment analysis -1'!K22</f>
        <v>2361</v>
      </c>
      <c r="L22" s="70"/>
      <c r="M22" s="44">
        <f>'Segment analysis -1'!M22</f>
        <v>-0.10504023718763236</v>
      </c>
    </row>
    <row r="23" spans="1:13" ht="15" thickBot="1">
      <c r="A23" s="30" t="str">
        <f>'Segment analysis -1'!A23</f>
        <v>Operating Income</v>
      </c>
      <c r="B23" s="48"/>
      <c r="C23" s="29">
        <f>'Segment analysis -1'!C23</f>
        <v>100</v>
      </c>
      <c r="D23" s="25"/>
      <c r="E23" s="29">
        <f>'Segment analysis -1'!E23</f>
        <v>125</v>
      </c>
      <c r="F23" s="25"/>
      <c r="G23" s="44">
        <f>'Segment analysis -1'!G23</f>
        <v>-0.2</v>
      </c>
      <c r="H23" s="25"/>
      <c r="I23" s="29">
        <f>'Segment analysis -1'!I23</f>
        <v>623</v>
      </c>
      <c r="J23" s="25"/>
      <c r="K23" s="29">
        <f>'Segment analysis -1'!K23</f>
        <v>636</v>
      </c>
      <c r="M23" s="44">
        <f>'Segment analysis -1'!M23</f>
        <v>-2.0440251572327043E-2</v>
      </c>
    </row>
    <row r="24" spans="1:13" ht="15" thickTop="1">
      <c r="A24" s="46"/>
      <c r="B24" s="68"/>
      <c r="C24" s="70"/>
      <c r="D24" s="70"/>
      <c r="E24" s="70"/>
      <c r="F24" s="70"/>
      <c r="G24" s="44"/>
      <c r="H24" s="70"/>
      <c r="I24" s="70"/>
      <c r="J24" s="70"/>
      <c r="K24" s="70"/>
      <c r="L24" s="70"/>
      <c r="M24" s="44"/>
    </row>
    <row r="25" spans="1:13">
      <c r="A25" s="30" t="str">
        <f>'Segment analysis -1'!A25</f>
        <v>Operating Income:</v>
      </c>
      <c r="B25" s="68"/>
      <c r="C25" s="70"/>
      <c r="D25" s="70"/>
      <c r="E25" s="70"/>
      <c r="F25" s="70"/>
      <c r="G25" s="44"/>
      <c r="H25" s="70"/>
      <c r="I25" s="70"/>
      <c r="J25" s="70"/>
      <c r="K25" s="70"/>
      <c r="L25" s="70"/>
      <c r="M25" s="44"/>
    </row>
    <row r="26" spans="1:13">
      <c r="A26" s="45" t="str">
        <f>'Segment analysis -1'!A26</f>
        <v>TDU</v>
      </c>
      <c r="B26" s="68"/>
      <c r="C26" s="136">
        <f>'Segment analysis -1'!C26</f>
        <v>88</v>
      </c>
      <c r="D26" s="241"/>
      <c r="E26" s="136">
        <f>'Segment analysis -1'!E26</f>
        <v>108</v>
      </c>
      <c r="F26" s="241"/>
      <c r="G26" s="44">
        <f>'Segment analysis -1'!G26</f>
        <v>-0.18518518518518517</v>
      </c>
      <c r="H26" s="241"/>
      <c r="I26" s="136">
        <f>'Segment analysis -1'!I26</f>
        <v>568</v>
      </c>
      <c r="J26" s="241"/>
      <c r="K26" s="136">
        <f>'Segment analysis -1'!K26</f>
        <v>561</v>
      </c>
      <c r="L26" s="70"/>
      <c r="M26" s="44">
        <f>'Segment analysis -1'!M26</f>
        <v>1.2477718360071301E-2</v>
      </c>
    </row>
    <row r="27" spans="1:13">
      <c r="A27" s="45" t="str">
        <f>'Segment analysis -1'!A27</f>
        <v>Bond Companies</v>
      </c>
      <c r="B27" s="68"/>
      <c r="C27" s="64">
        <f>'Segment analysis -1'!C27</f>
        <v>12</v>
      </c>
      <c r="D27" s="28"/>
      <c r="E27" s="64">
        <f>'Segment analysis -1'!E27</f>
        <v>17</v>
      </c>
      <c r="F27" s="28"/>
      <c r="G27" s="44">
        <f>'Segment analysis -1'!G27</f>
        <v>-0.29411764705882354</v>
      </c>
      <c r="H27" s="28"/>
      <c r="I27" s="64">
        <f>'Segment analysis -1'!I27</f>
        <v>55</v>
      </c>
      <c r="J27" s="28"/>
      <c r="K27" s="64">
        <f>'Segment analysis -1'!K27</f>
        <v>75</v>
      </c>
      <c r="L27" s="70"/>
      <c r="M27" s="44">
        <f>'Segment analysis -1'!M27</f>
        <v>-0.26666666666666666</v>
      </c>
    </row>
    <row r="28" spans="1:13" ht="15" thickBot="1">
      <c r="A28" s="46" t="str">
        <f>'Segment analysis -1'!A28</f>
        <v>Total Segment Operating Income</v>
      </c>
      <c r="B28" s="68"/>
      <c r="C28" s="29">
        <f>'Segment analysis -1'!C28</f>
        <v>100</v>
      </c>
      <c r="D28" s="25"/>
      <c r="E28" s="29">
        <f>'Segment analysis -1'!E28</f>
        <v>125</v>
      </c>
      <c r="F28" s="25"/>
      <c r="G28" s="44">
        <f>'Segment analysis -1'!G28</f>
        <v>-0.2</v>
      </c>
      <c r="H28" s="25"/>
      <c r="I28" s="29">
        <f>'Segment analysis -1'!I28</f>
        <v>623</v>
      </c>
      <c r="J28" s="25"/>
      <c r="K28" s="29">
        <f>'Segment analysis -1'!K28</f>
        <v>636</v>
      </c>
      <c r="L28" s="71"/>
      <c r="M28" s="44">
        <f>'Segment analysis -1'!M28</f>
        <v>-2.0440251572327043E-2</v>
      </c>
    </row>
    <row r="29" spans="1:13" ht="15" thickTop="1">
      <c r="A29" s="30"/>
      <c r="B29" s="68"/>
      <c r="C29" s="72"/>
      <c r="D29" s="72"/>
      <c r="E29" s="72"/>
      <c r="F29" s="72"/>
      <c r="G29" s="44"/>
      <c r="H29" s="72"/>
      <c r="I29" s="72"/>
      <c r="J29" s="72"/>
      <c r="K29" s="72"/>
      <c r="L29" s="70"/>
      <c r="M29" s="44"/>
    </row>
    <row r="30" spans="1:13" ht="13.9" customHeight="1">
      <c r="A30" s="49" t="str">
        <f>'Segment analysis -1'!A30</f>
        <v>Electric Transmission &amp; Distribution Operating Data:</v>
      </c>
      <c r="B30" s="73"/>
      <c r="C30" s="80"/>
      <c r="D30" s="80"/>
      <c r="E30" s="80"/>
      <c r="F30" s="80"/>
      <c r="G30" s="44"/>
      <c r="H30" s="80"/>
      <c r="I30" s="80"/>
      <c r="J30" s="80"/>
      <c r="K30" s="80"/>
      <c r="L30" s="73"/>
      <c r="M30" s="44"/>
    </row>
    <row r="31" spans="1:13" ht="15">
      <c r="A31" s="51" t="str">
        <f>'Segment analysis -1'!A31</f>
        <v>Actual MWH Delivered</v>
      </c>
      <c r="B31" s="53"/>
      <c r="C31" s="253" t="s">
        <v>696</v>
      </c>
      <c r="D31" s="20"/>
      <c r="E31" s="20"/>
      <c r="F31" s="20"/>
      <c r="G31" s="44"/>
      <c r="H31" s="20"/>
      <c r="I31" s="253" t="s">
        <v>696</v>
      </c>
      <c r="J31" s="20"/>
      <c r="K31" s="20"/>
      <c r="L31" s="53"/>
      <c r="M31" s="44"/>
    </row>
    <row r="32" spans="1:13">
      <c r="A32" s="55" t="str">
        <f>'Segment analysis -1'!A32</f>
        <v>Residential</v>
      </c>
      <c r="B32" s="56"/>
      <c r="C32" s="56">
        <f>'Segment analysis -1'!C32</f>
        <v>5919117</v>
      </c>
      <c r="D32" s="56"/>
      <c r="E32" s="56">
        <f>'Segment analysis -1'!E32</f>
        <v>6191591</v>
      </c>
      <c r="F32" s="56"/>
      <c r="G32" s="44">
        <f>'Segment analysis -1'!G32</f>
        <v>-4.4007105766514613E-2</v>
      </c>
      <c r="H32" s="56"/>
      <c r="I32" s="56">
        <f>'Segment analysis -1'!I32</f>
        <v>30405434</v>
      </c>
      <c r="J32" s="56"/>
      <c r="K32" s="56">
        <f>'Segment analysis -1'!K32</f>
        <v>29703307</v>
      </c>
      <c r="L32" s="56"/>
      <c r="M32" s="44">
        <f>'Segment analysis -1'!M32</f>
        <v>2.3638007714090557E-2</v>
      </c>
    </row>
    <row r="33" spans="1:15">
      <c r="A33" s="55" t="str">
        <f>'Segment analysis -1'!A33</f>
        <v>Total</v>
      </c>
      <c r="B33" s="56"/>
      <c r="C33" s="56">
        <f>'Segment analysis -1'!C33</f>
        <v>20062233</v>
      </c>
      <c r="D33" s="56"/>
      <c r="E33" s="56">
        <f>'Segment analysis -1'!E33</f>
        <v>20680236</v>
      </c>
      <c r="F33" s="56"/>
      <c r="G33" s="44">
        <f>'Segment analysis -1'!G33</f>
        <v>-2.9883749875968535E-2</v>
      </c>
      <c r="H33" s="56"/>
      <c r="I33" s="56">
        <f>'Segment analysis -1'!I33</f>
        <v>90408834</v>
      </c>
      <c r="J33" s="56"/>
      <c r="K33" s="56">
        <f>'Segment analysis -1'!K33</f>
        <v>88636416</v>
      </c>
      <c r="L33" s="56"/>
      <c r="M33" s="44">
        <f>'Segment analysis -1'!M33</f>
        <v>1.9996498955914464E-2</v>
      </c>
    </row>
    <row r="34" spans="1:15">
      <c r="A34" s="55"/>
      <c r="B34" s="56"/>
      <c r="C34" s="56"/>
      <c r="D34" s="56"/>
      <c r="E34" s="56"/>
      <c r="F34" s="56"/>
      <c r="G34" s="44"/>
      <c r="H34" s="56"/>
      <c r="I34" s="56"/>
      <c r="J34" s="56"/>
      <c r="K34" s="56"/>
      <c r="L34" s="56"/>
      <c r="M34" s="44"/>
    </row>
    <row r="35" spans="1:15" ht="15">
      <c r="A35" s="37" t="str">
        <f>'Segment analysis -1'!A35</f>
        <v>Weather (average for service area):</v>
      </c>
      <c r="B35" s="30"/>
      <c r="C35" s="30"/>
      <c r="D35" s="27"/>
      <c r="E35" s="30"/>
      <c r="F35" s="27"/>
      <c r="G35" s="44"/>
      <c r="H35" s="27"/>
      <c r="I35" s="30"/>
      <c r="J35" s="27"/>
      <c r="K35" s="30"/>
      <c r="L35" s="26"/>
      <c r="M35" s="44"/>
    </row>
    <row r="36" spans="1:15" ht="15">
      <c r="A36" s="50" t="str">
        <f>'Segment analysis -1'!A36</f>
        <v>Percentage of 10-year average:</v>
      </c>
      <c r="B36" s="30"/>
      <c r="C36" s="253" t="s">
        <v>697</v>
      </c>
      <c r="D36" s="27"/>
      <c r="E36" s="30"/>
      <c r="F36" s="27"/>
      <c r="G36" s="44"/>
      <c r="H36" s="27"/>
      <c r="I36" s="253" t="s">
        <v>697</v>
      </c>
      <c r="J36" s="27"/>
      <c r="K36" s="30"/>
      <c r="L36" s="26"/>
      <c r="M36" s="44"/>
    </row>
    <row r="37" spans="1:15">
      <c r="A37" s="55" t="str">
        <f>'Segment analysis -1'!A37</f>
        <v>Cooling degree days</v>
      </c>
      <c r="B37" s="30"/>
      <c r="C37" s="67">
        <f>'Segment analysis -1'!C37</f>
        <v>0.91</v>
      </c>
      <c r="D37" s="67"/>
      <c r="E37" s="67">
        <f>'Segment analysis -1'!E37</f>
        <v>1.33</v>
      </c>
      <c r="F37" s="67"/>
      <c r="G37" s="44">
        <f>'Segment analysis -1'!G37</f>
        <v>-0.42000000000000004</v>
      </c>
      <c r="H37" s="67"/>
      <c r="I37" s="67">
        <f>'Segment analysis -1'!I37</f>
        <v>1.03</v>
      </c>
      <c r="J37" s="67"/>
      <c r="K37" s="67">
        <f>'Segment analysis -1'!K37</f>
        <v>1.0900000000000001</v>
      </c>
      <c r="L37" s="26"/>
      <c r="M37" s="44">
        <f>'Segment analysis -1'!M37</f>
        <v>-6.0000000000000053E-2</v>
      </c>
      <c r="O37" s="235"/>
    </row>
    <row r="38" spans="1:15">
      <c r="A38" s="55" t="str">
        <f>'Segment analysis -1'!A38</f>
        <v>Heating degree days</v>
      </c>
      <c r="B38" s="30"/>
      <c r="C38" s="67">
        <f>'Segment analysis -1'!C38</f>
        <v>1.19</v>
      </c>
      <c r="D38" s="67"/>
      <c r="E38" s="67">
        <f>'Segment analysis -1'!E38</f>
        <v>1</v>
      </c>
      <c r="F38" s="67"/>
      <c r="G38" s="44">
        <f>'Segment analysis -1'!G38</f>
        <v>0.18999999999999995</v>
      </c>
      <c r="H38" s="67"/>
      <c r="I38" s="67">
        <f>'Segment analysis -1'!I38</f>
        <v>1.04</v>
      </c>
      <c r="J38" s="67"/>
      <c r="K38" s="67">
        <f>'Segment analysis -1'!K38</f>
        <v>0.63</v>
      </c>
      <c r="L38" s="26" t="s">
        <v>507</v>
      </c>
      <c r="M38" s="44">
        <f>'Segment analysis -1'!M38</f>
        <v>0.41000000000000003</v>
      </c>
    </row>
    <row r="39" spans="1:15">
      <c r="A39" s="55"/>
      <c r="B39" s="30"/>
      <c r="C39" s="30"/>
      <c r="D39" s="30"/>
      <c r="E39" s="30"/>
      <c r="F39" s="27"/>
      <c r="G39" s="44"/>
      <c r="H39" s="27"/>
      <c r="I39" s="30"/>
      <c r="J39" s="27"/>
      <c r="K39" s="30"/>
      <c r="L39" s="26"/>
      <c r="M39" s="44"/>
    </row>
    <row r="40" spans="1:15" ht="15">
      <c r="A40" s="51" t="str">
        <f>'Segment analysis -1'!A40</f>
        <v>Number of metered customers - end of period:</v>
      </c>
      <c r="B40" s="30"/>
      <c r="C40" s="253" t="s">
        <v>696</v>
      </c>
      <c r="D40" s="30"/>
      <c r="E40" s="30"/>
      <c r="F40" s="27"/>
      <c r="G40" s="44"/>
      <c r="H40" s="27"/>
      <c r="I40" s="253" t="s">
        <v>696</v>
      </c>
      <c r="J40" s="27"/>
      <c r="K40" s="30"/>
      <c r="L40" s="26"/>
      <c r="M40" s="44"/>
    </row>
    <row r="41" spans="1:15">
      <c r="A41" s="55" t="str">
        <f>'Segment analysis -1'!A41</f>
        <v>Residential</v>
      </c>
      <c r="B41" s="30"/>
      <c r="C41" s="28">
        <f>'Segment analysis -1'!C41</f>
        <v>2198225</v>
      </c>
      <c r="D41" s="28">
        <f>'Segment analysis -1'!D41</f>
        <v>0</v>
      </c>
      <c r="E41" s="28">
        <f>'Segment analysis -1'!E41</f>
        <v>2164073</v>
      </c>
      <c r="F41" s="28"/>
      <c r="G41" s="44">
        <f>'Segment analysis -1'!G41</f>
        <v>1.5781353031991064E-2</v>
      </c>
      <c r="H41" s="28"/>
      <c r="I41" s="28">
        <f>'Segment analysis -1'!I41</f>
        <v>2198225</v>
      </c>
      <c r="J41" s="28"/>
      <c r="K41" s="28">
        <f>'Segment analysis -1'!K41</f>
        <v>2164073</v>
      </c>
      <c r="L41" s="26"/>
      <c r="M41" s="44">
        <f>'Segment analysis -1'!M41</f>
        <v>1.5781353031991064E-2</v>
      </c>
    </row>
    <row r="42" spans="1:15">
      <c r="A42" s="55" t="str">
        <f>'Segment analysis -1'!A42</f>
        <v>Total</v>
      </c>
      <c r="B42" s="27"/>
      <c r="C42" s="28">
        <f>'Segment analysis -1'!C42</f>
        <v>2485370</v>
      </c>
      <c r="D42" s="28">
        <f>'Segment analysis -1'!D42</f>
        <v>0</v>
      </c>
      <c r="E42" s="28">
        <f>'Segment analysis -1'!E42</f>
        <v>2444299</v>
      </c>
      <c r="F42" s="28"/>
      <c r="G42" s="44">
        <f>'Segment analysis -1'!G42</f>
        <v>1.6802772492236016E-2</v>
      </c>
      <c r="H42" s="28"/>
      <c r="I42" s="28">
        <f>'Segment analysis -1'!I42</f>
        <v>2485370</v>
      </c>
      <c r="J42" s="28"/>
      <c r="K42" s="28">
        <f>'Segment analysis -1'!K42</f>
        <v>2444299</v>
      </c>
      <c r="L42" s="26"/>
      <c r="M42" s="44">
        <f>'Segment analysis -1'!M42</f>
        <v>1.6802772492236016E-2</v>
      </c>
    </row>
    <row r="43" spans="1:15">
      <c r="A43" s="55"/>
      <c r="B43" s="30"/>
      <c r="C43" s="74"/>
      <c r="D43" s="74"/>
      <c r="E43" s="26"/>
      <c r="I43" s="74"/>
      <c r="J43" s="74"/>
      <c r="K43" s="26"/>
    </row>
    <row r="44" spans="1:15">
      <c r="A44" s="55"/>
      <c r="B44" s="30"/>
      <c r="C44" s="74"/>
      <c r="D44" s="74"/>
      <c r="E44" s="26"/>
      <c r="I44" s="74"/>
      <c r="J44" s="74"/>
      <c r="K44" s="26"/>
    </row>
    <row r="45" spans="1:15" s="5" customFormat="1" ht="15">
      <c r="A45" s="37"/>
      <c r="B45" s="38"/>
      <c r="C45" s="276" t="s">
        <v>519</v>
      </c>
      <c r="D45" s="276"/>
      <c r="E45" s="276"/>
      <c r="F45" s="276"/>
      <c r="G45" s="276"/>
      <c r="H45" s="276"/>
      <c r="I45" s="276"/>
      <c r="J45" s="276"/>
      <c r="K45" s="276"/>
      <c r="L45" s="276"/>
      <c r="M45" s="276"/>
    </row>
    <row r="46" spans="1:15" s="5" customFormat="1" ht="15.2" customHeight="1">
      <c r="A46" s="37"/>
      <c r="B46" s="36"/>
      <c r="C46" s="275" t="s">
        <v>538</v>
      </c>
      <c r="D46" s="275"/>
      <c r="E46" s="275"/>
      <c r="F46" s="36"/>
      <c r="G46" s="36"/>
      <c r="I46" s="275" t="str">
        <f>I8</f>
        <v>Year Ended</v>
      </c>
      <c r="J46" s="275"/>
      <c r="K46" s="275"/>
      <c r="L46" s="36"/>
      <c r="M46" s="36"/>
    </row>
    <row r="47" spans="1:15" ht="14.45" customHeight="1">
      <c r="A47" s="30"/>
      <c r="B47" s="27"/>
      <c r="C47" s="106" t="str">
        <f>+C9</f>
        <v>December 31,</v>
      </c>
      <c r="D47" s="106"/>
      <c r="E47" s="106"/>
      <c r="F47" s="238"/>
      <c r="G47" s="238" t="s">
        <v>539</v>
      </c>
      <c r="I47" s="277" t="str">
        <f>+C9</f>
        <v>December 31,</v>
      </c>
      <c r="J47" s="277"/>
      <c r="K47" s="277"/>
      <c r="L47" s="238"/>
      <c r="M47" s="238" t="s">
        <v>539</v>
      </c>
    </row>
    <row r="48" spans="1:15">
      <c r="A48" s="30"/>
      <c r="B48" s="27"/>
      <c r="C48" s="19">
        <f>C10</f>
        <v>2018</v>
      </c>
      <c r="D48" s="20"/>
      <c r="E48" s="19" t="str">
        <f>E10</f>
        <v>2017 (1)</v>
      </c>
      <c r="F48" s="18"/>
      <c r="G48" s="40" t="s">
        <v>540</v>
      </c>
      <c r="I48" s="19">
        <f>I10</f>
        <v>2018</v>
      </c>
      <c r="J48" s="20"/>
      <c r="K48" s="19" t="str">
        <f>K10</f>
        <v>2017 (1)</v>
      </c>
      <c r="L48" s="18"/>
      <c r="M48" s="40" t="s">
        <v>540</v>
      </c>
    </row>
    <row r="49" spans="1:13" ht="15">
      <c r="A49" s="41" t="str">
        <f>'Segment analysis -1'!A49</f>
        <v>Results of Operations:</v>
      </c>
      <c r="B49" s="42"/>
      <c r="C49" s="253" t="s">
        <v>695</v>
      </c>
      <c r="D49" s="42"/>
      <c r="E49" s="250" t="s">
        <v>694</v>
      </c>
      <c r="F49" s="18"/>
      <c r="I49" s="253" t="s">
        <v>695</v>
      </c>
      <c r="J49" s="42"/>
      <c r="K49" s="250" t="s">
        <v>694</v>
      </c>
    </row>
    <row r="50" spans="1:13">
      <c r="A50" s="30" t="str">
        <f>'Segment analysis -1'!A50</f>
        <v>Revenues</v>
      </c>
      <c r="B50" s="30"/>
      <c r="C50" s="25">
        <f>'Segment analysis -1'!C50</f>
        <v>909</v>
      </c>
      <c r="D50" s="25"/>
      <c r="E50" s="25">
        <f>'Segment analysis -1'!E50</f>
        <v>848</v>
      </c>
      <c r="F50" s="25"/>
      <c r="G50" s="44">
        <f>'Segment analysis -1'!G50</f>
        <v>7.1933962264150941E-2</v>
      </c>
      <c r="H50" s="25"/>
      <c r="I50" s="25">
        <f>'Segment analysis -1'!I50</f>
        <v>2967</v>
      </c>
      <c r="J50" s="25"/>
      <c r="K50" s="25">
        <f>'Segment analysis -1'!K50</f>
        <v>2639</v>
      </c>
      <c r="L50" s="44"/>
      <c r="M50" s="44">
        <f>'Segment analysis -1'!M50</f>
        <v>0.12428950359984843</v>
      </c>
    </row>
    <row r="51" spans="1:13">
      <c r="A51" s="30" t="str">
        <f>'Segment analysis -1'!A51</f>
        <v>Natural gas</v>
      </c>
      <c r="B51" s="30"/>
      <c r="C51" s="217">
        <f>'Segment analysis -1'!C51</f>
        <v>495</v>
      </c>
      <c r="D51" s="28"/>
      <c r="E51" s="217">
        <f>'Segment analysis -1'!E51</f>
        <v>422</v>
      </c>
      <c r="F51" s="28"/>
      <c r="G51" s="44">
        <f>'Segment analysis -1'!G51</f>
        <v>-0.17298578199052134</v>
      </c>
      <c r="H51" s="28"/>
      <c r="I51" s="217">
        <f>'Segment analysis -1'!I51</f>
        <v>1467</v>
      </c>
      <c r="J51" s="28"/>
      <c r="K51" s="217">
        <f>'Segment analysis -1'!K51</f>
        <v>1164</v>
      </c>
      <c r="M51" s="44">
        <f>'Segment analysis -1'!M51</f>
        <v>-0.26030927835051548</v>
      </c>
    </row>
    <row r="52" spans="1:13">
      <c r="A52" s="30" t="str">
        <f>'Segment analysis -1'!A52</f>
        <v xml:space="preserve">   Gross Margin</v>
      </c>
      <c r="B52" s="30"/>
      <c r="C52" s="218">
        <f>'Segment analysis -1'!C52</f>
        <v>414</v>
      </c>
      <c r="D52" s="28"/>
      <c r="E52" s="218">
        <f>'Segment analysis -1'!E52</f>
        <v>426</v>
      </c>
      <c r="F52" s="28"/>
      <c r="G52" s="44">
        <f>'Segment analysis -1'!G52</f>
        <v>-2.8169014084507043E-2</v>
      </c>
      <c r="H52" s="28"/>
      <c r="I52" s="218">
        <f>'Segment analysis -1'!I52</f>
        <v>1500</v>
      </c>
      <c r="J52" s="28"/>
      <c r="K52" s="218">
        <f>'Segment analysis -1'!K52</f>
        <v>1475</v>
      </c>
      <c r="M52" s="44">
        <f>'Segment analysis -1'!M52</f>
        <v>1.6949152542372881E-2</v>
      </c>
    </row>
    <row r="53" spans="1:13">
      <c r="A53" s="30" t="str">
        <f>'Segment analysis -1'!A53</f>
        <v>Expenses:</v>
      </c>
      <c r="D53" s="18"/>
      <c r="E53" s="4"/>
      <c r="F53" s="18"/>
      <c r="G53" s="44"/>
      <c r="H53" s="18"/>
      <c r="J53" s="18"/>
      <c r="K53" s="4"/>
      <c r="M53" s="44"/>
    </row>
    <row r="54" spans="1:13">
      <c r="A54" s="45" t="str">
        <f>'Segment analysis -1'!A54</f>
        <v>Operation and maintenance</v>
      </c>
      <c r="B54" s="30"/>
      <c r="C54" s="26">
        <f>'Segment analysis -1'!C54</f>
        <v>211</v>
      </c>
      <c r="D54" s="28"/>
      <c r="E54" s="26">
        <f>'Segment analysis -1'!E54</f>
        <v>206</v>
      </c>
      <c r="F54" s="28"/>
      <c r="G54" s="44">
        <f>'Segment analysis -1'!G54</f>
        <v>-2.4271844660194174E-2</v>
      </c>
      <c r="H54" s="28"/>
      <c r="I54" s="26">
        <f>'Segment analysis -1'!I54</f>
        <v>803</v>
      </c>
      <c r="J54" s="28"/>
      <c r="K54" s="26">
        <f>'Segment analysis -1'!K54</f>
        <v>722</v>
      </c>
      <c r="M54" s="44">
        <f>'Segment analysis -1'!M54</f>
        <v>-0.11218836565096953</v>
      </c>
    </row>
    <row r="55" spans="1:13">
      <c r="A55" s="45" t="str">
        <f>'Segment analysis -1'!A55</f>
        <v>Depreciation and amortization</v>
      </c>
      <c r="B55" s="30"/>
      <c r="C55" s="26">
        <f>'Segment analysis -1'!C55</f>
        <v>67</v>
      </c>
      <c r="D55" s="28"/>
      <c r="E55" s="26">
        <f>'Segment analysis -1'!E55</f>
        <v>66</v>
      </c>
      <c r="F55" s="28"/>
      <c r="G55" s="44">
        <f>'Segment analysis -1'!G55</f>
        <v>-1.5151515151515152E-2</v>
      </c>
      <c r="H55" s="28"/>
      <c r="I55" s="26">
        <f>'Segment analysis -1'!I55</f>
        <v>277</v>
      </c>
      <c r="J55" s="28"/>
      <c r="K55" s="26">
        <f>'Segment analysis -1'!K55</f>
        <v>260</v>
      </c>
      <c r="M55" s="44">
        <f>'Segment analysis -1'!M55</f>
        <v>-6.5384615384615388E-2</v>
      </c>
    </row>
    <row r="56" spans="1:13" ht="14.45" customHeight="1">
      <c r="A56" s="45" t="str">
        <f>'Segment analysis -1'!A56</f>
        <v>Taxes other than income taxes</v>
      </c>
      <c r="B56" s="30"/>
      <c r="C56" s="26">
        <f>'Segment analysis -1'!C56</f>
        <v>36</v>
      </c>
      <c r="D56" s="28"/>
      <c r="E56" s="26">
        <f>'Segment analysis -1'!E56</f>
        <v>41</v>
      </c>
      <c r="F56" s="28"/>
      <c r="G56" s="44">
        <f>'Segment analysis -1'!G56</f>
        <v>0.12195121951219512</v>
      </c>
      <c r="H56" s="28"/>
      <c r="I56" s="26">
        <f>'Segment analysis -1'!I56</f>
        <v>154</v>
      </c>
      <c r="J56" s="28"/>
      <c r="K56" s="26">
        <f>'Segment analysis -1'!K56</f>
        <v>145</v>
      </c>
      <c r="M56" s="44">
        <f>'Segment analysis -1'!M56</f>
        <v>-6.2068965517241378E-2</v>
      </c>
    </row>
    <row r="57" spans="1:13">
      <c r="A57" s="46" t="str">
        <f>'Segment analysis -1'!A57</f>
        <v>Total</v>
      </c>
      <c r="B57" s="30"/>
      <c r="C57" s="47">
        <f>'Segment analysis -1'!C57</f>
        <v>314</v>
      </c>
      <c r="D57" s="28"/>
      <c r="E57" s="47">
        <f>'Segment analysis -1'!E57</f>
        <v>313</v>
      </c>
      <c r="F57" s="28"/>
      <c r="G57" s="44" t="str">
        <f>'Segment analysis -1'!G57</f>
        <v xml:space="preserve">-    </v>
      </c>
      <c r="H57" s="28"/>
      <c r="I57" s="47">
        <f>'Segment analysis -1'!I57</f>
        <v>1234</v>
      </c>
      <c r="J57" s="28"/>
      <c r="K57" s="47">
        <f>'Segment analysis -1'!K57</f>
        <v>1127</v>
      </c>
      <c r="M57" s="44">
        <f>'Segment analysis -1'!M57</f>
        <v>-9.4942324755989349E-2</v>
      </c>
    </row>
    <row r="58" spans="1:13" ht="15" thickBot="1">
      <c r="A58" s="30" t="str">
        <f>'Segment analysis -1'!A58</f>
        <v>Operating Income</v>
      </c>
      <c r="B58" s="48"/>
      <c r="C58" s="29">
        <f>'Segment analysis -1'!C58</f>
        <v>100</v>
      </c>
      <c r="D58" s="25"/>
      <c r="E58" s="29">
        <f>'Segment analysis -1'!E58</f>
        <v>113</v>
      </c>
      <c r="F58" s="25"/>
      <c r="G58" s="44">
        <f>'Segment analysis -1'!G58</f>
        <v>-0.11504424778761062</v>
      </c>
      <c r="H58" s="25"/>
      <c r="I58" s="29">
        <f>'Segment analysis -1'!I58</f>
        <v>266</v>
      </c>
      <c r="J58" s="25"/>
      <c r="K58" s="29">
        <f>'Segment analysis -1'!K58</f>
        <v>348</v>
      </c>
      <c r="M58" s="44">
        <f>'Segment analysis -1'!M58</f>
        <v>-0.23563218390804597</v>
      </c>
    </row>
    <row r="59" spans="1:13" ht="15" thickTop="1">
      <c r="A59" s="30"/>
      <c r="B59" s="30"/>
      <c r="C59" s="28"/>
      <c r="D59" s="28"/>
      <c r="E59" s="28"/>
      <c r="F59" s="28"/>
      <c r="G59" s="44"/>
      <c r="H59" s="28"/>
      <c r="I59" s="28"/>
      <c r="J59" s="28"/>
      <c r="K59" s="28"/>
      <c r="M59" s="44"/>
    </row>
    <row r="60" spans="1:13" ht="15">
      <c r="A60" s="51" t="str">
        <f>'Segment analysis -1'!A60</f>
        <v>Natural Gas Distribution Operating Data:</v>
      </c>
      <c r="B60" s="50"/>
      <c r="C60" s="50"/>
      <c r="D60" s="52"/>
      <c r="E60" s="50"/>
      <c r="F60" s="52"/>
      <c r="G60" s="44"/>
      <c r="H60" s="52"/>
      <c r="I60" s="50"/>
      <c r="J60" s="52"/>
      <c r="K60" s="50"/>
      <c r="L60" s="33"/>
      <c r="M60" s="44"/>
    </row>
    <row r="61" spans="1:13" ht="15">
      <c r="A61" s="51" t="str">
        <f>'Segment analysis -1'!A61</f>
        <v>Throughput data in BCF</v>
      </c>
      <c r="B61" s="53"/>
      <c r="C61" s="253" t="s">
        <v>698</v>
      </c>
      <c r="D61" s="53"/>
      <c r="E61" s="53"/>
      <c r="F61" s="53"/>
      <c r="G61" s="44"/>
      <c r="H61" s="53"/>
      <c r="I61" s="253" t="s">
        <v>698</v>
      </c>
      <c r="J61" s="53"/>
      <c r="K61" s="53"/>
      <c r="L61" s="54"/>
      <c r="M61" s="44"/>
    </row>
    <row r="62" spans="1:13">
      <c r="A62" s="55" t="str">
        <f>'Segment analysis -1'!A62</f>
        <v>Residential</v>
      </c>
      <c r="B62" s="56"/>
      <c r="C62" s="57">
        <f>'Segment analysis -1'!C62</f>
        <v>63</v>
      </c>
      <c r="D62" s="243"/>
      <c r="E62" s="57">
        <f>'Segment analysis -1'!E62</f>
        <v>57</v>
      </c>
      <c r="F62" s="243"/>
      <c r="G62" s="44">
        <f>'Segment analysis -1'!G62</f>
        <v>0.10526315789473684</v>
      </c>
      <c r="H62" s="243"/>
      <c r="I62" s="57">
        <f>'Segment analysis -1'!I62</f>
        <v>186</v>
      </c>
      <c r="J62" s="243"/>
      <c r="K62" s="57">
        <f>'Segment analysis -1'!K62</f>
        <v>151</v>
      </c>
      <c r="M62" s="44">
        <f>'Segment analysis -1'!M62</f>
        <v>0.23178807947019867</v>
      </c>
    </row>
    <row r="63" spans="1:13">
      <c r="A63" s="55" t="str">
        <f>'Segment analysis -1'!A63</f>
        <v>Commercial and Industrial</v>
      </c>
      <c r="B63" s="56"/>
      <c r="C63" s="57">
        <f>'Segment analysis -1'!C63</f>
        <v>77</v>
      </c>
      <c r="D63" s="243"/>
      <c r="E63" s="57">
        <f>'Segment analysis -1'!E63</f>
        <v>72</v>
      </c>
      <c r="F63" s="243"/>
      <c r="G63" s="44">
        <f>'Segment analysis -1'!G63</f>
        <v>6.9444444444444448E-2</v>
      </c>
      <c r="H63" s="243"/>
      <c r="I63" s="57">
        <f>'Segment analysis -1'!I63</f>
        <v>285</v>
      </c>
      <c r="J63" s="243"/>
      <c r="K63" s="57">
        <f>'Segment analysis -1'!K63</f>
        <v>261</v>
      </c>
      <c r="M63" s="44">
        <f>'Segment analysis -1'!M63</f>
        <v>9.1954022988505746E-2</v>
      </c>
    </row>
    <row r="64" spans="1:13" ht="15" thickBot="1">
      <c r="A64" s="58" t="str">
        <f>'Segment analysis -1'!A64</f>
        <v>Total Throughput</v>
      </c>
      <c r="B64" s="56"/>
      <c r="C64" s="59">
        <f>'Segment analysis -1'!C64</f>
        <v>140</v>
      </c>
      <c r="D64" s="56"/>
      <c r="E64" s="59">
        <f>'Segment analysis -1'!E64</f>
        <v>129</v>
      </c>
      <c r="F64" s="56"/>
      <c r="G64" s="44">
        <f>'Segment analysis -1'!G64</f>
        <v>8.5271317829457363E-2</v>
      </c>
      <c r="H64" s="56"/>
      <c r="I64" s="59">
        <f>'Segment analysis -1'!I64</f>
        <v>471</v>
      </c>
      <c r="J64" s="56"/>
      <c r="K64" s="59">
        <f>'Segment analysis -1'!K64</f>
        <v>412</v>
      </c>
      <c r="M64" s="44">
        <f>'Segment analysis -1'!M64</f>
        <v>0.14320388349514562</v>
      </c>
    </row>
    <row r="65" spans="1:13" ht="15" thickTop="1">
      <c r="A65" s="50"/>
      <c r="B65" s="50"/>
      <c r="C65" s="50"/>
      <c r="D65" s="52"/>
      <c r="E65" s="50"/>
      <c r="F65" s="52"/>
      <c r="G65" s="44"/>
      <c r="H65" s="52"/>
      <c r="I65" s="50"/>
      <c r="J65" s="52"/>
      <c r="K65" s="50"/>
      <c r="L65" s="33"/>
      <c r="M65" s="44"/>
    </row>
    <row r="66" spans="1:13" ht="15">
      <c r="A66" s="37" t="str">
        <f>'Segment analysis -1'!A66</f>
        <v>Weather (average for service area)</v>
      </c>
      <c r="B66" s="53"/>
      <c r="C66" s="53"/>
      <c r="D66" s="53"/>
      <c r="E66" s="53"/>
      <c r="F66" s="53"/>
      <c r="G66" s="44"/>
      <c r="H66" s="53"/>
      <c r="I66" s="53"/>
      <c r="J66" s="53"/>
      <c r="K66" s="53"/>
      <c r="L66" s="54"/>
      <c r="M66" s="44"/>
    </row>
    <row r="67" spans="1:13" ht="15">
      <c r="A67" s="50" t="str">
        <f>'Segment analysis -1'!A67</f>
        <v>Percentage of 10-year average:</v>
      </c>
      <c r="B67" s="56"/>
      <c r="C67" s="253" t="s">
        <v>699</v>
      </c>
      <c r="D67" s="75"/>
      <c r="E67" s="75"/>
      <c r="F67" s="75"/>
      <c r="G67" s="44"/>
      <c r="H67" s="75"/>
      <c r="I67" s="253" t="s">
        <v>699</v>
      </c>
      <c r="J67" s="75"/>
      <c r="K67" s="75"/>
      <c r="M67" s="44"/>
    </row>
    <row r="68" spans="1:13">
      <c r="A68" s="55" t="str">
        <f>'Segment analysis -1'!A68</f>
        <v>Heating degree days</v>
      </c>
      <c r="B68" s="56"/>
      <c r="C68" s="76">
        <f>'Segment analysis -1'!C68</f>
        <v>1.1200000000000001</v>
      </c>
      <c r="D68" s="76"/>
      <c r="E68" s="76">
        <f>'Segment analysis -1'!E68</f>
        <v>1.01</v>
      </c>
      <c r="F68" s="76"/>
      <c r="G68" s="44">
        <f>'Segment analysis -1'!G68</f>
        <v>0.1100000000000001</v>
      </c>
      <c r="H68" s="76"/>
      <c r="I68" s="76">
        <f>'Segment analysis -1'!I68</f>
        <v>1.06</v>
      </c>
      <c r="J68" s="76"/>
      <c r="K68" s="76">
        <f>'Segment analysis -1'!K68</f>
        <v>0.83</v>
      </c>
      <c r="M68" s="44">
        <f>'Segment analysis -1'!M68</f>
        <v>0.23000000000000009</v>
      </c>
    </row>
    <row r="69" spans="1:13">
      <c r="A69" s="50"/>
      <c r="B69" s="78"/>
      <c r="C69" s="79"/>
      <c r="D69" s="79"/>
      <c r="E69" s="79"/>
      <c r="F69" s="79"/>
      <c r="G69" s="44"/>
      <c r="H69" s="79"/>
      <c r="I69" s="79"/>
      <c r="J69" s="79"/>
      <c r="K69" s="79"/>
      <c r="M69" s="44"/>
    </row>
    <row r="70" spans="1:13" ht="15">
      <c r="A70" s="51" t="str">
        <f>'Segment analysis -1'!A70</f>
        <v>Number of customers - end of period:</v>
      </c>
      <c r="B70" s="30"/>
      <c r="C70" s="253" t="s">
        <v>700</v>
      </c>
      <c r="D70" s="28"/>
      <c r="E70" s="26"/>
      <c r="F70" s="28"/>
      <c r="G70" s="44"/>
      <c r="H70" s="28"/>
      <c r="I70" s="253" t="s">
        <v>700</v>
      </c>
      <c r="J70" s="28"/>
      <c r="K70" s="26"/>
      <c r="M70" s="44"/>
    </row>
    <row r="71" spans="1:13">
      <c r="A71" s="55" t="str">
        <f>'Segment analysis -1'!A71</f>
        <v>Residential</v>
      </c>
      <c r="B71" s="30"/>
      <c r="C71" s="26">
        <f>'Segment analysis -1'!C71</f>
        <v>3246277</v>
      </c>
      <c r="D71" s="28"/>
      <c r="E71" s="26">
        <f>'Segment analysis -1'!E71</f>
        <v>3213140</v>
      </c>
      <c r="F71" s="28"/>
      <c r="G71" s="44">
        <f>'Segment analysis -1'!G71</f>
        <v>1.0312964887928941E-2</v>
      </c>
      <c r="H71" s="28"/>
      <c r="I71" s="26">
        <f>'Segment analysis -1'!I71</f>
        <v>3246277</v>
      </c>
      <c r="J71" s="28"/>
      <c r="K71" s="26">
        <f>'Segment analysis -1'!K71</f>
        <v>3213140</v>
      </c>
      <c r="M71" s="44">
        <f>'Segment analysis -1'!M71</f>
        <v>1.0312964887928941E-2</v>
      </c>
    </row>
    <row r="72" spans="1:13">
      <c r="A72" s="55" t="str">
        <f>'Segment analysis -1'!A72</f>
        <v>Commercial and Industrial</v>
      </c>
      <c r="B72" s="30"/>
      <c r="C72" s="26">
        <f>'Segment analysis -1'!C72</f>
        <v>260033</v>
      </c>
      <c r="D72" s="28"/>
      <c r="E72" s="26">
        <f>'Segment analysis -1'!E72</f>
        <v>256651</v>
      </c>
      <c r="F72" s="28"/>
      <c r="G72" s="44">
        <f>'Segment analysis -1'!G72</f>
        <v>1.3177427713120152E-2</v>
      </c>
      <c r="H72" s="28"/>
      <c r="I72" s="26">
        <f>'Segment analysis -1'!I72</f>
        <v>260033</v>
      </c>
      <c r="J72" s="28"/>
      <c r="K72" s="26">
        <f>'Segment analysis -1'!K72</f>
        <v>256651</v>
      </c>
      <c r="M72" s="44">
        <f>'Segment analysis -1'!M72</f>
        <v>1.3177427713120152E-2</v>
      </c>
    </row>
    <row r="73" spans="1:13" ht="15" thickBot="1">
      <c r="A73" s="58" t="str">
        <f>'Segment analysis -1'!A73</f>
        <v>Total</v>
      </c>
      <c r="B73" s="30"/>
      <c r="C73" s="35">
        <f>'Segment analysis -1'!C73</f>
        <v>3506310</v>
      </c>
      <c r="D73" s="28"/>
      <c r="E73" s="35">
        <f>'Segment analysis -1'!E73</f>
        <v>3469791</v>
      </c>
      <c r="F73" s="28"/>
      <c r="G73" s="44">
        <f>'Segment analysis -1'!G73</f>
        <v>1.052484140975638E-2</v>
      </c>
      <c r="H73" s="28"/>
      <c r="I73" s="35">
        <f>'Segment analysis -1'!I73</f>
        <v>3506310</v>
      </c>
      <c r="J73" s="28"/>
      <c r="K73" s="35">
        <f>'Segment analysis -1'!K73</f>
        <v>3469791</v>
      </c>
      <c r="M73" s="44">
        <f>'Segment analysis -1'!M73</f>
        <v>1.052484140975638E-2</v>
      </c>
    </row>
    <row r="74" spans="1:13" ht="15.75" thickTop="1">
      <c r="A74" s="80"/>
      <c r="B74" s="36"/>
      <c r="C74" s="36"/>
      <c r="D74" s="36"/>
      <c r="E74" s="36"/>
      <c r="F74" s="36"/>
      <c r="G74" s="36"/>
      <c r="I74" s="36"/>
      <c r="J74" s="36"/>
      <c r="K74" s="36"/>
      <c r="L74" s="36"/>
      <c r="M74" s="36"/>
    </row>
    <row r="75" spans="1:13">
      <c r="A75" s="26" t="str">
        <f>'Segment analysis -1'!A75</f>
        <v>(1) Results of operations have been restated to reflect the adoption of ASU 2017-07.</v>
      </c>
      <c r="B75" s="26"/>
      <c r="C75" s="26"/>
      <c r="D75" s="26"/>
      <c r="E75" s="60"/>
      <c r="F75" s="26"/>
      <c r="G75" s="26"/>
      <c r="H75" s="26"/>
      <c r="I75" s="26"/>
      <c r="J75" s="26"/>
      <c r="K75" s="60"/>
      <c r="L75" s="26"/>
      <c r="M75" s="26"/>
    </row>
    <row r="76" spans="1:13">
      <c r="A76" s="26"/>
      <c r="B76" s="26"/>
      <c r="C76" s="26"/>
      <c r="D76" s="26"/>
      <c r="E76" s="60"/>
      <c r="F76" s="26"/>
      <c r="G76" s="26"/>
      <c r="H76" s="26"/>
      <c r="I76" s="26"/>
      <c r="J76" s="26"/>
      <c r="K76" s="60"/>
      <c r="L76" s="26"/>
      <c r="M76" s="26"/>
    </row>
    <row r="77" spans="1:13">
      <c r="A77" s="278" t="str">
        <f>'Segment analysis -1'!A77:M77</f>
        <v>Reference is made to the Combined Notes to the Consolidated Financial Statements</v>
      </c>
      <c r="B77" s="278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</row>
    <row r="78" spans="1:13">
      <c r="A78" s="278" t="str">
        <f>'Segment analysis -1'!A78:M78</f>
        <v>contained in the Annual Report on Form 10-K of CenterPoint Energy, Inc.</v>
      </c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</row>
    <row r="79" spans="1:13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</row>
    <row r="80" spans="1:13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</row>
    <row r="81" spans="1:13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</row>
    <row r="82" spans="1:13">
      <c r="A82" s="7"/>
      <c r="B82" s="7"/>
      <c r="C82" s="7"/>
      <c r="D82" s="7"/>
      <c r="E82" s="8"/>
      <c r="F82" s="7"/>
      <c r="G82" s="7"/>
      <c r="H82" s="7"/>
      <c r="I82" s="7"/>
      <c r="J82" s="7"/>
      <c r="K82" s="8"/>
      <c r="L82" s="7"/>
      <c r="M82" s="7"/>
    </row>
    <row r="83" spans="1:13">
      <c r="A83" s="7"/>
      <c r="B83" s="7"/>
      <c r="C83" s="7"/>
      <c r="D83" s="7"/>
      <c r="E83" s="8"/>
      <c r="F83" s="7"/>
      <c r="G83" s="7"/>
      <c r="H83" s="7"/>
      <c r="I83" s="7"/>
      <c r="J83" s="7"/>
      <c r="K83" s="8"/>
      <c r="L83" s="7"/>
      <c r="M83" s="7"/>
    </row>
    <row r="84" spans="1:13">
      <c r="A84" s="7"/>
      <c r="B84" s="7"/>
      <c r="C84" s="7"/>
      <c r="D84" s="7"/>
      <c r="E84" s="8"/>
      <c r="F84" s="7"/>
      <c r="G84" s="7"/>
      <c r="H84" s="7"/>
      <c r="I84" s="7"/>
      <c r="J84" s="7"/>
      <c r="K84" s="8"/>
      <c r="L84" s="7"/>
      <c r="M84" s="7"/>
    </row>
    <row r="85" spans="1:13">
      <c r="A85" s="7"/>
      <c r="B85" s="7"/>
      <c r="C85" s="7"/>
      <c r="D85" s="7"/>
      <c r="E85" s="8"/>
      <c r="F85" s="7"/>
      <c r="G85" s="7"/>
      <c r="H85" s="7"/>
      <c r="I85" s="7"/>
      <c r="J85" s="7"/>
      <c r="K85" s="8"/>
      <c r="L85" s="7"/>
      <c r="M85" s="7"/>
    </row>
    <row r="86" spans="1:13">
      <c r="A86" s="7"/>
      <c r="B86" s="7"/>
      <c r="C86" s="7"/>
      <c r="D86" s="7"/>
      <c r="E86" s="8"/>
      <c r="F86" s="7"/>
      <c r="G86" s="7"/>
      <c r="H86" s="7"/>
      <c r="I86" s="7"/>
      <c r="J86" s="7"/>
      <c r="K86" s="8"/>
      <c r="L86" s="7"/>
      <c r="M86" s="7"/>
    </row>
    <row r="87" spans="1:13">
      <c r="A87" s="7"/>
      <c r="B87" s="7"/>
      <c r="C87" s="7"/>
      <c r="D87" s="7"/>
      <c r="E87" s="8"/>
      <c r="F87" s="7"/>
      <c r="G87" s="7"/>
      <c r="H87" s="7"/>
      <c r="I87" s="7"/>
      <c r="J87" s="7"/>
      <c r="K87" s="8"/>
      <c r="L87" s="7"/>
      <c r="M87" s="7"/>
    </row>
    <row r="88" spans="1:13">
      <c r="A88" s="7"/>
      <c r="B88" s="7"/>
      <c r="C88" s="7"/>
      <c r="D88" s="7"/>
      <c r="E88" s="8"/>
      <c r="F88" s="7"/>
      <c r="G88" s="7"/>
      <c r="H88" s="7"/>
      <c r="I88" s="7"/>
      <c r="J88" s="7"/>
      <c r="K88" s="8"/>
      <c r="L88" s="7"/>
      <c r="M88" s="7"/>
    </row>
    <row r="89" spans="1:13">
      <c r="A89" s="7"/>
      <c r="B89" s="7"/>
      <c r="C89" s="7"/>
      <c r="D89" s="7"/>
      <c r="E89" s="8"/>
      <c r="F89" s="7"/>
      <c r="G89" s="7"/>
      <c r="H89" s="7"/>
      <c r="I89" s="7"/>
      <c r="J89" s="7"/>
      <c r="K89" s="8"/>
      <c r="L89" s="7"/>
      <c r="M89" s="7"/>
    </row>
    <row r="90" spans="1:13">
      <c r="A90" s="9"/>
      <c r="B90" s="7"/>
      <c r="C90" s="7"/>
      <c r="D90" s="7"/>
      <c r="E90" s="8"/>
      <c r="F90" s="7"/>
      <c r="G90" s="7"/>
      <c r="H90" s="7"/>
      <c r="I90" s="7"/>
      <c r="J90" s="7"/>
      <c r="K90" s="8"/>
      <c r="L90" s="7"/>
      <c r="M90" s="7"/>
    </row>
    <row r="91" spans="1:13" s="15" customFormat="1" ht="12.75">
      <c r="A91" s="10"/>
      <c r="B91" s="12"/>
      <c r="C91" s="12"/>
      <c r="D91" s="12"/>
      <c r="E91" s="13"/>
      <c r="F91" s="14"/>
      <c r="G91" s="14"/>
      <c r="H91" s="12"/>
      <c r="I91" s="12"/>
      <c r="J91" s="12"/>
      <c r="K91" s="13"/>
      <c r="L91" s="14"/>
      <c r="M91" s="14"/>
    </row>
    <row r="92" spans="1:13" s="15" customFormat="1" ht="12.75">
      <c r="A92" s="10"/>
      <c r="B92" s="12"/>
      <c r="C92" s="12"/>
      <c r="D92" s="12"/>
      <c r="E92" s="16"/>
      <c r="F92" s="12"/>
      <c r="G92" s="12"/>
      <c r="H92" s="12"/>
      <c r="I92" s="12"/>
      <c r="J92" s="12"/>
      <c r="K92" s="16"/>
      <c r="L92" s="12"/>
      <c r="M92" s="12"/>
    </row>
    <row r="93" spans="1:13" s="15" customFormat="1" ht="12.75">
      <c r="A93" s="10"/>
      <c r="B93" s="12"/>
      <c r="C93" s="12"/>
      <c r="D93" s="12"/>
      <c r="E93" s="16"/>
      <c r="F93" s="12"/>
      <c r="G93" s="12"/>
      <c r="H93" s="12"/>
      <c r="I93" s="12"/>
      <c r="J93" s="12"/>
      <c r="K93" s="16"/>
      <c r="L93" s="12"/>
      <c r="M93" s="12"/>
    </row>
    <row r="94" spans="1:13" s="15" customFormat="1" ht="12.75">
      <c r="A94" s="10"/>
      <c r="B94" s="12"/>
      <c r="C94" s="12"/>
      <c r="D94" s="12"/>
      <c r="E94" s="16"/>
      <c r="F94" s="12"/>
      <c r="G94" s="12"/>
      <c r="H94" s="12"/>
      <c r="I94" s="12"/>
      <c r="J94" s="12"/>
      <c r="K94" s="16"/>
      <c r="L94" s="12"/>
      <c r="M94" s="12"/>
    </row>
  </sheetData>
  <mergeCells count="15">
    <mergeCell ref="I47:K47"/>
    <mergeCell ref="A77:M77"/>
    <mergeCell ref="A78:M78"/>
    <mergeCell ref="C9:E9"/>
    <mergeCell ref="I9:K9"/>
    <mergeCell ref="C45:M45"/>
    <mergeCell ref="C46:E46"/>
    <mergeCell ref="I46:K46"/>
    <mergeCell ref="C8:E8"/>
    <mergeCell ref="I8:K8"/>
    <mergeCell ref="A1:M1"/>
    <mergeCell ref="A2:M2"/>
    <mergeCell ref="A3:M3"/>
    <mergeCell ref="A4:M4"/>
    <mergeCell ref="C7:M7"/>
  </mergeCells>
  <printOptions horizontalCentered="1"/>
  <pageMargins left="0.4" right="0" top="0.65" bottom="0.5" header="0.45" footer="0"/>
  <pageSetup scale="59" orientation="portrait" r:id="rId1"/>
  <headerFooter alignWithMargins="0">
    <oddHeader>&amp;R&amp;"Arial,Bold"&amp;14&amp;KFF0000ER/3</oddHeader>
    <oddFooter xml:space="preserve">&amp;C&amp;8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zoomScale="80" zoomScaleNormal="80" zoomScaleSheetLayoutView="80" workbookViewId="0">
      <selection activeCell="E19" sqref="E19"/>
    </sheetView>
  </sheetViews>
  <sheetFormatPr defaultColWidth="12.42578125" defaultRowHeight="14.25"/>
  <cols>
    <col min="1" max="1" width="63.42578125" style="4" customWidth="1"/>
    <col min="2" max="2" width="2.5703125" style="4" customWidth="1"/>
    <col min="3" max="3" width="12.7109375" style="4" customWidth="1"/>
    <col min="4" max="4" width="4.42578125" style="4" customWidth="1"/>
    <col min="5" max="5" width="12.7109375" style="4" customWidth="1"/>
    <col min="6" max="6" width="3.85546875" style="4" customWidth="1"/>
    <col min="7" max="7" width="15.28515625" style="4" customWidth="1"/>
    <col min="8" max="8" width="2.5703125" style="4" customWidth="1"/>
    <col min="9" max="9" width="12.7109375" style="4" customWidth="1"/>
    <col min="10" max="10" width="2.5703125" style="4" customWidth="1"/>
    <col min="11" max="11" width="12.7109375" style="4" customWidth="1"/>
    <col min="12" max="12" width="3.85546875" style="4" customWidth="1"/>
    <col min="13" max="13" width="12.7109375" style="4" customWidth="1"/>
    <col min="14" max="14" width="2.5703125" style="4" customWidth="1"/>
    <col min="15" max="16384" width="12.42578125" style="4"/>
  </cols>
  <sheetData>
    <row r="1" spans="1:13">
      <c r="A1" s="278" t="str">
        <f>'Segment analysis -2'!A1:M1</f>
        <v>CenterPoint Energy, Inc. and Subsidiaries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>
      <c r="A2" s="278" t="str">
        <f>'Segment analysis -2'!A2:M2</f>
        <v>Results of Operations by Segment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>
      <c r="A3" s="278" t="str">
        <f>'Segment analysis -2'!A3:M3</f>
        <v>(Millions of Dollars)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>
      <c r="A4" s="278" t="str">
        <f>'Segment analysis -2'!A4:M4</f>
        <v>(Unaudited)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3">
      <c r="A5" s="237"/>
      <c r="B5" s="237"/>
      <c r="C5" s="237"/>
      <c r="D5" s="237"/>
      <c r="E5" s="237"/>
    </row>
    <row r="6" spans="1:13" ht="14.25" customHeight="1">
      <c r="A6" s="30"/>
      <c r="B6" s="30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s="5" customFormat="1" ht="15">
      <c r="A7" s="37"/>
      <c r="B7" s="38"/>
      <c r="C7" s="276" t="s">
        <v>667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</row>
    <row r="8" spans="1:13" s="5" customFormat="1" ht="15">
      <c r="A8" s="37"/>
      <c r="B8" s="36"/>
      <c r="C8" s="282" t="s">
        <v>538</v>
      </c>
      <c r="D8" s="282"/>
      <c r="E8" s="282"/>
      <c r="F8" s="36"/>
      <c r="G8" s="36"/>
      <c r="I8" s="282" t="str">
        <f>'Segment analysis -1'!I8:K8</f>
        <v>Year Ended</v>
      </c>
      <c r="J8" s="282"/>
      <c r="K8" s="282"/>
      <c r="L8" s="36"/>
      <c r="M8" s="36"/>
    </row>
    <row r="9" spans="1:13" ht="14.45" customHeight="1">
      <c r="A9" s="30"/>
      <c r="B9" s="27"/>
      <c r="C9" s="106" t="str">
        <f>'Segment analysis -1'!C9:E9</f>
        <v>December 31,</v>
      </c>
      <c r="D9" s="106"/>
      <c r="E9" s="106"/>
      <c r="F9" s="238"/>
      <c r="G9" s="238" t="s">
        <v>539</v>
      </c>
      <c r="I9" s="277" t="str">
        <f>'Segment analysis -1'!I9:K9</f>
        <v>December 31,</v>
      </c>
      <c r="J9" s="277"/>
      <c r="K9" s="277"/>
      <c r="L9" s="238"/>
      <c r="M9" s="238" t="s">
        <v>539</v>
      </c>
    </row>
    <row r="10" spans="1:13">
      <c r="A10" s="30"/>
      <c r="B10" s="27"/>
      <c r="C10" s="19">
        <f>'Segment analysis -1'!C10</f>
        <v>2018</v>
      </c>
      <c r="D10" s="20"/>
      <c r="E10" s="19" t="str">
        <f>'Segment analysis -1'!E10</f>
        <v>2017 (1)</v>
      </c>
      <c r="F10" s="18"/>
      <c r="G10" s="40" t="s">
        <v>540</v>
      </c>
      <c r="I10" s="19">
        <f>I48</f>
        <v>2018</v>
      </c>
      <c r="J10" s="20"/>
      <c r="K10" s="19" t="str">
        <f>'Segment analysis -1'!K48</f>
        <v>2017 (1)</v>
      </c>
      <c r="L10" s="18"/>
      <c r="M10" s="40" t="s">
        <v>540</v>
      </c>
    </row>
    <row r="11" spans="1:13" ht="15">
      <c r="A11" s="41" t="str">
        <f>'Segment analysis -2'!A11</f>
        <v>Results of Operations:</v>
      </c>
      <c r="B11" s="42"/>
      <c r="C11" s="251" t="s">
        <v>692</v>
      </c>
      <c r="D11" s="42"/>
      <c r="E11" s="250" t="s">
        <v>691</v>
      </c>
      <c r="F11" s="18"/>
      <c r="H11" s="18"/>
      <c r="I11" s="251" t="s">
        <v>692</v>
      </c>
      <c r="J11" s="42"/>
      <c r="K11" s="250" t="s">
        <v>691</v>
      </c>
    </row>
    <row r="12" spans="1:13">
      <c r="A12" s="30" t="str">
        <f>'Segment analysis -2'!A12</f>
        <v>Revenues</v>
      </c>
      <c r="B12" s="30"/>
      <c r="C12" s="219">
        <f>'Segment analysis -2'!C12</f>
        <v>1456</v>
      </c>
      <c r="D12" s="219"/>
      <c r="E12" s="219">
        <f>'Segment analysis -2'!E12</f>
        <v>1051</v>
      </c>
      <c r="F12" s="219"/>
      <c r="G12" s="44">
        <f>'Segment analysis -2'!G12</f>
        <v>0.38534728829686016</v>
      </c>
      <c r="H12" s="219"/>
      <c r="I12" s="219">
        <f>'Segment analysis -2'!I12</f>
        <v>4521</v>
      </c>
      <c r="J12" s="219"/>
      <c r="K12" s="219">
        <f>'Segment analysis -2'!K12</f>
        <v>4049</v>
      </c>
      <c r="L12" s="44"/>
      <c r="M12" s="44">
        <f>'Segment analysis -2'!M12</f>
        <v>0.11657199308471228</v>
      </c>
    </row>
    <row r="13" spans="1:13">
      <c r="A13" s="30" t="str">
        <f>'Segment analysis -2'!A13</f>
        <v>Natural gas</v>
      </c>
      <c r="B13" s="30"/>
      <c r="C13" s="221">
        <f>'Segment analysis -2'!C13</f>
        <v>1455</v>
      </c>
      <c r="D13" s="141"/>
      <c r="E13" s="221">
        <f>'Segment analysis -2'!E13</f>
        <v>951</v>
      </c>
      <c r="F13" s="141"/>
      <c r="G13" s="44">
        <f>'Segment analysis -2'!G13</f>
        <v>-0.52996845425867511</v>
      </c>
      <c r="H13" s="141"/>
      <c r="I13" s="221">
        <f>'Segment analysis -2'!I13</f>
        <v>4453</v>
      </c>
      <c r="J13" s="141"/>
      <c r="K13" s="221">
        <f>'Segment analysis -2'!K13</f>
        <v>3816</v>
      </c>
      <c r="M13" s="44">
        <f>'Segment analysis -2'!M13</f>
        <v>-0.1669287211740042</v>
      </c>
    </row>
    <row r="14" spans="1:13">
      <c r="A14" s="30" t="str">
        <f>'Segment analysis -2'!A14</f>
        <v xml:space="preserve">   Gross Margin</v>
      </c>
      <c r="B14" s="30"/>
      <c r="C14" s="222">
        <f>'Segment analysis -2'!C14</f>
        <v>1</v>
      </c>
      <c r="D14" s="141"/>
      <c r="E14" s="222">
        <f>'Segment analysis -2'!E14</f>
        <v>100</v>
      </c>
      <c r="F14" s="141"/>
      <c r="G14" s="44">
        <f>'Segment analysis -2'!G14</f>
        <v>-0.99</v>
      </c>
      <c r="H14" s="141"/>
      <c r="I14" s="222">
        <f>'Segment analysis -2'!I14</f>
        <v>68</v>
      </c>
      <c r="J14" s="141"/>
      <c r="K14" s="222">
        <f>'Segment analysis -2'!K14</f>
        <v>233</v>
      </c>
      <c r="L14" s="18"/>
      <c r="M14" s="44">
        <f>'Segment analysis -2'!M14</f>
        <v>-0.70815450643776823</v>
      </c>
    </row>
    <row r="15" spans="1:13">
      <c r="A15" s="30" t="str">
        <f>'Segment analysis -2'!A15</f>
        <v>Expenses:</v>
      </c>
      <c r="B15" s="30"/>
      <c r="C15" s="139"/>
      <c r="D15" s="219"/>
      <c r="E15" s="139"/>
      <c r="F15" s="219"/>
      <c r="G15" s="44"/>
      <c r="H15" s="219"/>
      <c r="I15" s="139"/>
      <c r="J15" s="219"/>
      <c r="K15" s="139"/>
      <c r="L15" s="18"/>
      <c r="M15" s="44"/>
    </row>
    <row r="16" spans="1:13">
      <c r="A16" s="45" t="str">
        <f>'Segment analysis -2'!A16</f>
        <v>Operation and maintenance</v>
      </c>
      <c r="B16" s="30"/>
      <c r="C16" s="140">
        <f>'Segment analysis -2'!C16</f>
        <v>22</v>
      </c>
      <c r="D16" s="141"/>
      <c r="E16" s="140">
        <f>'Segment analysis -2'!E16</f>
        <v>21</v>
      </c>
      <c r="F16" s="141"/>
      <c r="G16" s="44">
        <f>'Segment analysis -2'!G16</f>
        <v>-4.7619047619047616E-2</v>
      </c>
      <c r="H16" s="141"/>
      <c r="I16" s="140">
        <f>'Segment analysis -2'!I16</f>
        <v>96</v>
      </c>
      <c r="J16" s="141"/>
      <c r="K16" s="140">
        <f>'Segment analysis -2'!K16</f>
        <v>86</v>
      </c>
      <c r="M16" s="44">
        <f>'Segment analysis -2'!M16</f>
        <v>-0.11627906976744186</v>
      </c>
    </row>
    <row r="17" spans="1:13">
      <c r="A17" s="45" t="str">
        <f>'Segment analysis -2'!A17</f>
        <v>Depreciation and amortization</v>
      </c>
      <c r="B17" s="30"/>
      <c r="C17" s="140">
        <f>'Segment analysis -2'!C17</f>
        <v>4</v>
      </c>
      <c r="D17" s="141"/>
      <c r="E17" s="140">
        <f>'Segment analysis -2'!E17</f>
        <v>10</v>
      </c>
      <c r="F17" s="141"/>
      <c r="G17" s="44">
        <f>'Segment analysis -2'!G17</f>
        <v>0.6</v>
      </c>
      <c r="H17" s="141"/>
      <c r="I17" s="140">
        <f>'Segment analysis -2'!I17</f>
        <v>16</v>
      </c>
      <c r="J17" s="141"/>
      <c r="K17" s="140">
        <f>'Segment analysis -2'!K17</f>
        <v>19</v>
      </c>
      <c r="M17" s="44">
        <f>'Segment analysis -2'!M17</f>
        <v>0.15789473684210525</v>
      </c>
    </row>
    <row r="18" spans="1:13" ht="14.45" customHeight="1">
      <c r="A18" s="45" t="str">
        <f>'Segment analysis -2'!A18</f>
        <v>Taxes other than income taxes</v>
      </c>
      <c r="B18" s="30"/>
      <c r="C18" s="140">
        <f>'Segment analysis -2'!C18</f>
        <v>2</v>
      </c>
      <c r="D18" s="141"/>
      <c r="E18" s="140">
        <f>'Segment analysis -2'!E18</f>
        <v>1</v>
      </c>
      <c r="F18" s="141"/>
      <c r="G18" s="44">
        <f>'Segment analysis -2'!G18</f>
        <v>-1</v>
      </c>
      <c r="H18" s="141"/>
      <c r="I18" s="140">
        <f>'Segment analysis -2'!I18</f>
        <v>3</v>
      </c>
      <c r="J18" s="141"/>
      <c r="K18" s="140">
        <f>'Segment analysis -2'!K18</f>
        <v>2</v>
      </c>
      <c r="M18" s="44">
        <f>'Segment analysis -2'!M18</f>
        <v>-0.5</v>
      </c>
    </row>
    <row r="19" spans="1:13" ht="14.45" hidden="1" customHeight="1">
      <c r="A19" s="45" t="str">
        <f>'Segment analysis -2'!A19</f>
        <v>Goodwill impairment</v>
      </c>
      <c r="B19" s="30"/>
      <c r="C19" s="140">
        <f>'Segment analysis -2'!C19</f>
        <v>0</v>
      </c>
      <c r="D19" s="141"/>
      <c r="E19" s="140">
        <f>'Segment analysis -2'!E19</f>
        <v>0</v>
      </c>
      <c r="F19" s="141"/>
      <c r="G19" s="44" t="str">
        <f>'Segment analysis -2'!G19</f>
        <v xml:space="preserve">-    </v>
      </c>
      <c r="H19" s="141"/>
      <c r="I19" s="140">
        <f>'Segment analysis -2'!I19</f>
        <v>0</v>
      </c>
      <c r="J19" s="141"/>
      <c r="K19" s="140">
        <f>'Segment analysis -2'!K19</f>
        <v>0</v>
      </c>
      <c r="M19" s="44" t="str">
        <f>'Segment analysis -2'!M19</f>
        <v xml:space="preserve">-    </v>
      </c>
    </row>
    <row r="20" spans="1:13">
      <c r="A20" s="46" t="str">
        <f>'Segment analysis -2'!A20</f>
        <v>Total</v>
      </c>
      <c r="B20" s="28"/>
      <c r="C20" s="47">
        <f>'Segment analysis -2'!C20</f>
        <v>28</v>
      </c>
      <c r="D20" s="28"/>
      <c r="E20" s="47">
        <f>'Segment analysis -2'!E20</f>
        <v>32</v>
      </c>
      <c r="F20" s="28"/>
      <c r="G20" s="44">
        <f>'Segment analysis -2'!G20</f>
        <v>0.125</v>
      </c>
      <c r="H20" s="28"/>
      <c r="I20" s="47">
        <f>'Segment analysis -2'!I20</f>
        <v>115</v>
      </c>
      <c r="J20" s="28"/>
      <c r="K20" s="47">
        <f>'Segment analysis -2'!K20</f>
        <v>107</v>
      </c>
      <c r="M20" s="44">
        <f>'Segment analysis -2'!M20</f>
        <v>-7.476635514018691E-2</v>
      </c>
    </row>
    <row r="21" spans="1:13" ht="15" thickBot="1">
      <c r="A21" s="30" t="str">
        <f>'Segment analysis -2'!A21</f>
        <v>Operating Income (Loss)</v>
      </c>
      <c r="B21" s="48"/>
      <c r="C21" s="29">
        <f>'Segment analysis -2'!C21</f>
        <v>-27</v>
      </c>
      <c r="D21" s="25"/>
      <c r="E21" s="29">
        <f>'Segment analysis -2'!E21</f>
        <v>68</v>
      </c>
      <c r="F21" s="25"/>
      <c r="G21" s="44">
        <f>'Segment analysis -2'!G21</f>
        <v>-1.3970588235294117</v>
      </c>
      <c r="H21" s="25"/>
      <c r="I21" s="29">
        <f>'Segment analysis -2'!I21</f>
        <v>-47</v>
      </c>
      <c r="J21" s="25"/>
      <c r="K21" s="29">
        <f>'Segment analysis -2'!K21</f>
        <v>126</v>
      </c>
      <c r="M21" s="44">
        <f>'Segment analysis -2'!M21</f>
        <v>-1.373015873015873</v>
      </c>
    </row>
    <row r="22" spans="1:13" ht="15" hidden="1" thickTop="1">
      <c r="A22" s="45" t="str">
        <f>'Segment analysis -2'!A22</f>
        <v>Goodwill impairment</v>
      </c>
      <c r="B22" s="48"/>
      <c r="C22" s="64">
        <f>'Segment analysis -2'!C22</f>
        <v>0</v>
      </c>
      <c r="D22" s="28"/>
      <c r="E22" s="64">
        <f>'Segment analysis -2'!E22</f>
        <v>0</v>
      </c>
      <c r="F22" s="28"/>
      <c r="G22" s="44" t="str">
        <f>'Segment analysis -2'!G22</f>
        <v xml:space="preserve">-    </v>
      </c>
      <c r="H22" s="28"/>
      <c r="I22" s="64">
        <f>'Segment analysis -2'!I22</f>
        <v>0</v>
      </c>
      <c r="J22" s="28"/>
      <c r="K22" s="64">
        <f>'Segment analysis -2'!K22</f>
        <v>0</v>
      </c>
      <c r="M22" s="44" t="str">
        <f>'Segment analysis -2'!M22</f>
        <v xml:space="preserve">-    </v>
      </c>
    </row>
    <row r="23" spans="1:13" ht="15.75" hidden="1" thickTop="1" thickBot="1">
      <c r="A23" s="30" t="str">
        <f>'Segment analysis -2'!A23</f>
        <v>Operating Income (Loss), excluding goodwill impairment</v>
      </c>
      <c r="B23" s="48"/>
      <c r="C23" s="29">
        <f>'Segment analysis -2'!C23</f>
        <v>-27</v>
      </c>
      <c r="D23" s="25"/>
      <c r="E23" s="29">
        <f>'Segment analysis -2'!E23</f>
        <v>68</v>
      </c>
      <c r="F23" s="25"/>
      <c r="G23" s="44">
        <f>'Segment analysis -2'!G23</f>
        <v>3.5185185185185186</v>
      </c>
      <c r="H23" s="25"/>
      <c r="I23" s="29">
        <f>'Segment analysis -2'!I23</f>
        <v>-47</v>
      </c>
      <c r="J23" s="25"/>
      <c r="K23" s="29">
        <f>'Segment analysis -2'!K23</f>
        <v>126</v>
      </c>
      <c r="M23" s="44">
        <f>'Segment analysis -2'!M23</f>
        <v>3.6808510638297873</v>
      </c>
    </row>
    <row r="24" spans="1:13" ht="15.75" thickTop="1">
      <c r="A24" s="30"/>
      <c r="B24" s="30"/>
      <c r="C24" s="251" t="s">
        <v>739</v>
      </c>
      <c r="D24" s="141"/>
      <c r="E24" s="141"/>
      <c r="F24" s="141"/>
      <c r="G24" s="44"/>
      <c r="H24" s="141"/>
      <c r="I24" s="251" t="s">
        <v>739</v>
      </c>
      <c r="J24" s="141"/>
      <c r="K24" s="141"/>
      <c r="M24" s="44"/>
    </row>
    <row r="25" spans="1:13" ht="15" thickBot="1">
      <c r="A25" s="30" t="str">
        <f>'Segment analysis -2'!A25</f>
        <v>Timing impacts of mark-to-market gain (loss)</v>
      </c>
      <c r="B25" s="30"/>
      <c r="C25" s="230">
        <f>'Segment analysis -2'!C25</f>
        <v>-39</v>
      </c>
      <c r="D25" s="219"/>
      <c r="E25" s="230">
        <f>'Segment analysis -2'!E25</f>
        <v>56</v>
      </c>
      <c r="F25" s="219"/>
      <c r="G25" s="44">
        <f>'Segment analysis -2'!G25</f>
        <v>-1.6964285714285714</v>
      </c>
      <c r="H25" s="219"/>
      <c r="I25" s="230">
        <f>'Segment analysis -2'!I25</f>
        <v>-110</v>
      </c>
      <c r="J25" s="219"/>
      <c r="K25" s="230">
        <f>'Segment analysis -2'!K25</f>
        <v>79</v>
      </c>
      <c r="M25" s="44">
        <f>'Segment analysis -2'!M25</f>
        <v>-2.3924050632911391</v>
      </c>
    </row>
    <row r="26" spans="1:13" ht="15.75" thickTop="1">
      <c r="A26" s="30"/>
      <c r="B26" s="30"/>
      <c r="C26" s="251"/>
      <c r="D26" s="141"/>
      <c r="E26" s="141"/>
      <c r="F26" s="141"/>
      <c r="G26" s="44"/>
      <c r="H26" s="141"/>
      <c r="I26" s="251"/>
      <c r="J26" s="141"/>
      <c r="K26" s="141"/>
      <c r="M26" s="44"/>
    </row>
    <row r="27" spans="1:13" ht="15">
      <c r="A27" s="37" t="str">
        <f>'Segment analysis -2'!A27</f>
        <v>Energy Services Operating Data:</v>
      </c>
      <c r="B27" s="50"/>
      <c r="C27" s="50"/>
      <c r="D27" s="52"/>
      <c r="E27" s="50"/>
      <c r="F27" s="52"/>
      <c r="G27" s="44"/>
      <c r="H27" s="52"/>
      <c r="I27" s="50"/>
      <c r="J27" s="52"/>
      <c r="K27" s="50"/>
      <c r="L27" s="33"/>
      <c r="M27" s="44"/>
    </row>
    <row r="28" spans="1:13" ht="15.75" thickBot="1">
      <c r="A28" s="51" t="str">
        <f>'Segment analysis -2'!A28</f>
        <v>Throughput data in BCF</v>
      </c>
      <c r="B28" s="53"/>
      <c r="C28" s="184">
        <f>'Segment analysis -2'!C28</f>
        <v>362</v>
      </c>
      <c r="D28" s="56"/>
      <c r="E28" s="184">
        <f>'Segment analysis -2'!E28</f>
        <v>336</v>
      </c>
      <c r="F28" s="56"/>
      <c r="G28" s="44">
        <f>'Segment analysis -2'!G28</f>
        <v>7.7380952380952384E-2</v>
      </c>
      <c r="H28" s="56"/>
      <c r="I28" s="184">
        <f>'Segment analysis -2'!I28</f>
        <v>1355</v>
      </c>
      <c r="J28" s="56"/>
      <c r="K28" s="184">
        <f>'Segment analysis -2'!K28</f>
        <v>1200</v>
      </c>
      <c r="M28" s="44">
        <f>'Segment analysis -2'!M28</f>
        <v>0.12916666666666668</v>
      </c>
    </row>
    <row r="29" spans="1:13" ht="15" thickTop="1">
      <c r="A29" s="50"/>
      <c r="B29" s="50"/>
      <c r="C29" s="50"/>
      <c r="D29" s="52"/>
      <c r="E29" s="50"/>
      <c r="F29" s="52"/>
      <c r="G29" s="44"/>
      <c r="H29" s="52"/>
      <c r="I29" s="50"/>
      <c r="J29" s="52"/>
      <c r="K29" s="50"/>
      <c r="L29" s="33"/>
      <c r="M29" s="44"/>
    </row>
    <row r="30" spans="1:13" ht="15.75" thickBot="1">
      <c r="A30" s="51" t="str">
        <f>'Segment analysis -2'!A30</f>
        <v>Number of customers - end of period</v>
      </c>
      <c r="B30" s="53"/>
      <c r="C30" s="184">
        <f>'Segment analysis -2'!C30</f>
        <v>30000</v>
      </c>
      <c r="D30" s="56"/>
      <c r="E30" s="184">
        <f>'Segment analysis -2'!E30</f>
        <v>31000</v>
      </c>
      <c r="F30" s="56"/>
      <c r="G30" s="44">
        <f>'Segment analysis -2'!G30</f>
        <v>-3.2258064516129031E-2</v>
      </c>
      <c r="H30" s="56"/>
      <c r="I30" s="184">
        <f>'Segment analysis -2'!I30</f>
        <v>30000</v>
      </c>
      <c r="J30" s="56"/>
      <c r="K30" s="184">
        <f>'Segment analysis -2'!K30</f>
        <v>31000</v>
      </c>
      <c r="M30" s="44">
        <f>'Segment analysis -2'!M30</f>
        <v>-3.2258064516129031E-2</v>
      </c>
    </row>
    <row r="31" spans="1:13" ht="15" thickTop="1">
      <c r="A31" s="50"/>
      <c r="B31" s="50"/>
      <c r="C31" s="50"/>
      <c r="D31" s="52"/>
      <c r="E31" s="50"/>
      <c r="F31" s="33"/>
      <c r="G31" s="33"/>
      <c r="I31" s="50"/>
      <c r="J31" s="50"/>
      <c r="K31" s="50"/>
      <c r="L31" s="33"/>
      <c r="M31" s="33"/>
    </row>
    <row r="32" spans="1:13">
      <c r="A32" s="50"/>
      <c r="B32" s="50"/>
      <c r="C32" s="50"/>
      <c r="D32" s="50"/>
      <c r="E32" s="50"/>
      <c r="F32" s="33"/>
      <c r="G32" s="33"/>
      <c r="I32" s="50"/>
      <c r="J32" s="50"/>
      <c r="K32" s="50"/>
      <c r="L32" s="33"/>
      <c r="M32" s="33"/>
    </row>
    <row r="33" spans="1:13" ht="15">
      <c r="A33" s="5"/>
      <c r="B33" s="36"/>
      <c r="C33" s="276" t="s">
        <v>520</v>
      </c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3">
      <c r="A34" s="30"/>
      <c r="B34" s="27"/>
      <c r="C34" s="283" t="s">
        <v>538</v>
      </c>
      <c r="D34" s="283"/>
      <c r="E34" s="283"/>
      <c r="F34" s="238"/>
      <c r="G34" s="238"/>
      <c r="I34" s="283" t="str">
        <f>I8</f>
        <v>Year Ended</v>
      </c>
      <c r="J34" s="283"/>
      <c r="K34" s="283"/>
      <c r="L34" s="238"/>
      <c r="M34" s="238"/>
    </row>
    <row r="35" spans="1:13">
      <c r="A35" s="30"/>
      <c r="B35" s="27"/>
      <c r="C35" s="106" t="str">
        <f>'Segment analysis -1'!C9:E9</f>
        <v>December 31,</v>
      </c>
      <c r="D35" s="106"/>
      <c r="E35" s="106"/>
      <c r="F35" s="238"/>
      <c r="G35" s="238" t="s">
        <v>539</v>
      </c>
      <c r="I35" s="277" t="str">
        <f>I9</f>
        <v>December 31,</v>
      </c>
      <c r="J35" s="277"/>
      <c r="K35" s="277"/>
      <c r="L35" s="238"/>
      <c r="M35" s="238" t="s">
        <v>539</v>
      </c>
    </row>
    <row r="36" spans="1:13">
      <c r="A36" s="30"/>
      <c r="B36" s="27"/>
      <c r="C36" s="19">
        <f>'Segment analysis -1'!C10</f>
        <v>2018</v>
      </c>
      <c r="D36" s="20"/>
      <c r="E36" s="19" t="str">
        <f>'Ref 2'!E10</f>
        <v>2017 (1)</v>
      </c>
      <c r="F36" s="85"/>
      <c r="G36" s="86" t="s">
        <v>540</v>
      </c>
      <c r="I36" s="19">
        <f>I10</f>
        <v>2018</v>
      </c>
      <c r="J36" s="20"/>
      <c r="K36" s="19" t="str">
        <f>'Ref 2'!K10</f>
        <v>2017 (1)</v>
      </c>
      <c r="L36" s="85"/>
      <c r="M36" s="86" t="s">
        <v>540</v>
      </c>
    </row>
    <row r="37" spans="1:13" ht="15">
      <c r="A37" s="87" t="str">
        <f>'Segment analysis -2'!A37</f>
        <v>Results of Operations:</v>
      </c>
      <c r="B37" s="23"/>
      <c r="C37" s="251" t="s">
        <v>692</v>
      </c>
      <c r="D37" s="22"/>
      <c r="E37" s="250" t="s">
        <v>691</v>
      </c>
      <c r="F37" s="32"/>
      <c r="G37" s="32"/>
      <c r="I37" s="251" t="s">
        <v>692</v>
      </c>
      <c r="J37" s="22"/>
      <c r="K37" s="250" t="s">
        <v>691</v>
      </c>
      <c r="L37" s="32"/>
      <c r="M37" s="32"/>
    </row>
    <row r="38" spans="1:13">
      <c r="A38" s="88" t="str">
        <f>'Segment analysis -2'!A38</f>
        <v>Revenues</v>
      </c>
      <c r="B38" s="30"/>
      <c r="C38" s="24">
        <f>'Segment analysis -2'!C38</f>
        <v>4</v>
      </c>
      <c r="D38" s="25"/>
      <c r="E38" s="24">
        <f>'Segment analysis -2'!E38</f>
        <v>3</v>
      </c>
      <c r="F38" s="25"/>
      <c r="G38" s="44">
        <f>'Segment analysis -2'!G38</f>
        <v>0.33333333333333331</v>
      </c>
      <c r="H38" s="25"/>
      <c r="I38" s="24">
        <f>'Segment analysis -2'!I38</f>
        <v>15</v>
      </c>
      <c r="J38" s="25"/>
      <c r="K38" s="24">
        <f>'Segment analysis -2'!K38</f>
        <v>14</v>
      </c>
      <c r="L38" s="32"/>
      <c r="M38" s="44">
        <f>'Segment analysis -2'!M38</f>
        <v>7.1428571428571425E-2</v>
      </c>
    </row>
    <row r="39" spans="1:13">
      <c r="A39" s="88" t="str">
        <f>'Segment analysis -2'!A39</f>
        <v>Expenses</v>
      </c>
      <c r="B39" s="30"/>
      <c r="C39" s="26">
        <f>'Segment analysis -2'!C39</f>
        <v>10</v>
      </c>
      <c r="D39" s="28"/>
      <c r="E39" s="26">
        <f>'Segment analysis -2'!E39</f>
        <v>1</v>
      </c>
      <c r="F39" s="28"/>
      <c r="G39" s="44">
        <f>'Segment analysis -2'!G39</f>
        <v>-9</v>
      </c>
      <c r="H39" s="28"/>
      <c r="I39" s="26">
        <f>'Segment analysis -2'!I39</f>
        <v>26</v>
      </c>
      <c r="J39" s="28"/>
      <c r="K39" s="26">
        <f>'Segment analysis -2'!K39</f>
        <v>-12</v>
      </c>
      <c r="L39" s="32"/>
      <c r="M39" s="44">
        <f>'Segment analysis -2'!M39</f>
        <v>-3.1666666666666665</v>
      </c>
    </row>
    <row r="40" spans="1:13" ht="15" thickBot="1">
      <c r="A40" s="88" t="str">
        <f>'Segment analysis -2'!A40</f>
        <v>Operating Income (Loss)</v>
      </c>
      <c r="B40" s="30"/>
      <c r="C40" s="29">
        <f>'Segment analysis -2'!C40</f>
        <v>-6</v>
      </c>
      <c r="D40" s="25"/>
      <c r="E40" s="29">
        <f>'Segment analysis -2'!E40</f>
        <v>2</v>
      </c>
      <c r="F40" s="25"/>
      <c r="G40" s="44">
        <f>'Segment analysis -2'!G40</f>
        <v>-4</v>
      </c>
      <c r="H40" s="25"/>
      <c r="I40" s="29">
        <f>'Segment analysis -2'!I40</f>
        <v>-11</v>
      </c>
      <c r="J40" s="25"/>
      <c r="K40" s="29">
        <f>'Segment analysis -2'!K40</f>
        <v>26</v>
      </c>
      <c r="L40" s="32"/>
      <c r="M40" s="44">
        <f>'Segment analysis -2'!M40</f>
        <v>-1.4230769230769231</v>
      </c>
    </row>
    <row r="41" spans="1:13" ht="15" thickTop="1">
      <c r="A41" s="88"/>
      <c r="B41" s="30"/>
      <c r="C41" s="25"/>
      <c r="D41" s="225"/>
      <c r="E41" s="25"/>
      <c r="F41" s="32"/>
      <c r="G41" s="44"/>
      <c r="I41" s="25"/>
      <c r="J41" s="27"/>
      <c r="K41" s="25"/>
      <c r="L41" s="32"/>
      <c r="M41" s="44"/>
    </row>
    <row r="42" spans="1:13" ht="15">
      <c r="A42" s="281" t="str">
        <f>'Segment analysis -2'!A42:M42</f>
        <v>Capital Expenditures by Segment</v>
      </c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</row>
    <row r="43" spans="1:13">
      <c r="A43" s="291" t="str">
        <f>'Segment analysis -2'!A43:M43</f>
        <v>(Millions of Dollars)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</row>
    <row r="44" spans="1:13">
      <c r="A44" s="291" t="str">
        <f>'Segment analysis -2'!A44:M44</f>
        <v>(Unaudited)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</row>
    <row r="45" spans="1:13" ht="13.15" customHeight="1">
      <c r="A45" s="50"/>
      <c r="B45" s="50"/>
      <c r="C45" s="50"/>
      <c r="D45" s="50"/>
      <c r="E45" s="50"/>
      <c r="F45" s="33"/>
      <c r="G45" s="146"/>
      <c r="I45" s="50"/>
      <c r="J45" s="50"/>
      <c r="K45" s="50"/>
      <c r="L45" s="33"/>
      <c r="M45" s="33"/>
    </row>
    <row r="46" spans="1:13">
      <c r="A46" s="30"/>
      <c r="B46" s="27"/>
      <c r="C46" s="283" t="s">
        <v>538</v>
      </c>
      <c r="D46" s="283"/>
      <c r="E46" s="283"/>
      <c r="F46" s="33"/>
      <c r="G46" s="33"/>
      <c r="I46" s="283" t="str">
        <f>I8</f>
        <v>Year Ended</v>
      </c>
      <c r="J46" s="283"/>
      <c r="K46" s="283"/>
      <c r="L46" s="33"/>
      <c r="M46" s="33"/>
    </row>
    <row r="47" spans="1:13">
      <c r="A47" s="30"/>
      <c r="B47" s="27"/>
      <c r="C47" s="106" t="str">
        <f>'Segment analysis -1'!C9:E9</f>
        <v>December 31,</v>
      </c>
      <c r="D47" s="106"/>
      <c r="E47" s="106"/>
      <c r="F47" s="33"/>
      <c r="G47" s="33"/>
      <c r="I47" s="106" t="str">
        <f>'Segment analysis -1'!I9:K9</f>
        <v>December 31,</v>
      </c>
      <c r="J47" s="106"/>
      <c r="K47" s="106"/>
      <c r="L47" s="33"/>
      <c r="M47" s="33"/>
    </row>
    <row r="48" spans="1:13" ht="15">
      <c r="A48" s="5"/>
      <c r="B48" s="27"/>
      <c r="C48" s="19">
        <f>'Segment analysis -1'!C10</f>
        <v>2018</v>
      </c>
      <c r="D48" s="20"/>
      <c r="E48" s="19" t="str">
        <f>'Ref 2'!E36</f>
        <v>2017 (1)</v>
      </c>
      <c r="F48" s="33"/>
      <c r="G48" s="33"/>
      <c r="I48" s="19">
        <f>'Segment analysis -1'!I10</f>
        <v>2018</v>
      </c>
      <c r="J48" s="20"/>
      <c r="K48" s="19">
        <f>'Segment analysis -2'!K48</f>
        <v>2017</v>
      </c>
      <c r="L48" s="33"/>
      <c r="M48" s="33"/>
    </row>
    <row r="49" spans="1:14" ht="15">
      <c r="A49" s="142" t="str">
        <f>'Segment analysis -2'!A49</f>
        <v>Capital Expenditures by Segment</v>
      </c>
      <c r="B49" s="23"/>
      <c r="C49" s="251" t="s">
        <v>720</v>
      </c>
      <c r="D49" s="22"/>
      <c r="E49" s="250" t="s">
        <v>691</v>
      </c>
      <c r="F49" s="33"/>
      <c r="G49" s="33"/>
      <c r="I49" s="251" t="s">
        <v>720</v>
      </c>
      <c r="J49" s="22"/>
      <c r="K49" s="250" t="s">
        <v>691</v>
      </c>
      <c r="L49" s="33"/>
      <c r="M49" s="33"/>
    </row>
    <row r="50" spans="1:14">
      <c r="A50" s="45" t="str">
        <f>'Segment analysis -2'!A50</f>
        <v>Electric Transmission &amp; Distribution</v>
      </c>
      <c r="B50" s="30"/>
      <c r="C50" s="24">
        <f>'Segment analysis -2'!C50</f>
        <v>283</v>
      </c>
      <c r="D50" s="25"/>
      <c r="E50" s="24">
        <f>'Segment analysis -2'!E50</f>
        <v>308</v>
      </c>
      <c r="F50" s="25"/>
      <c r="G50" s="25"/>
      <c r="H50" s="24">
        <f>'Segment analysis -2'!H50</f>
        <v>0</v>
      </c>
      <c r="I50" s="24">
        <f>'Segment analysis -2'!I50</f>
        <v>952</v>
      </c>
      <c r="J50" s="25"/>
      <c r="K50" s="24">
        <f>'Segment analysis -2'!K50</f>
        <v>924</v>
      </c>
      <c r="L50" s="33"/>
      <c r="M50" s="33"/>
    </row>
    <row r="51" spans="1:14">
      <c r="A51" s="45" t="str">
        <f>'Segment analysis -2'!A51</f>
        <v>Natural Gas Distribution</v>
      </c>
      <c r="B51" s="28"/>
      <c r="C51" s="26">
        <f>'Segment analysis -2'!C51</f>
        <v>229</v>
      </c>
      <c r="D51" s="28"/>
      <c r="E51" s="26">
        <f>'Segment analysis -2'!E51</f>
        <v>137</v>
      </c>
      <c r="F51" s="28"/>
      <c r="G51" s="28"/>
      <c r="H51" s="26">
        <f>'Segment analysis -2'!H51</f>
        <v>0</v>
      </c>
      <c r="I51" s="26">
        <f>'Segment analysis -2'!I51</f>
        <v>638</v>
      </c>
      <c r="J51" s="28"/>
      <c r="K51" s="26">
        <f>'Segment analysis -2'!K51</f>
        <v>523</v>
      </c>
      <c r="L51" s="33"/>
      <c r="M51" s="33"/>
    </row>
    <row r="52" spans="1:14">
      <c r="A52" s="45" t="str">
        <f>'Segment analysis -2'!A52</f>
        <v>Energy Services</v>
      </c>
      <c r="B52" s="28"/>
      <c r="C52" s="26">
        <f>'Segment analysis -2'!C52</f>
        <v>7</v>
      </c>
      <c r="D52" s="28"/>
      <c r="E52" s="26">
        <f>'Segment analysis -2'!E52</f>
        <v>6</v>
      </c>
      <c r="F52" s="28"/>
      <c r="G52" s="28"/>
      <c r="H52" s="26">
        <f>'Segment analysis -2'!H52</f>
        <v>0</v>
      </c>
      <c r="I52" s="26">
        <f>'Segment analysis -2'!I52</f>
        <v>20</v>
      </c>
      <c r="J52" s="28"/>
      <c r="K52" s="26">
        <f>'Segment analysis -2'!K52</f>
        <v>11</v>
      </c>
      <c r="L52" s="33"/>
      <c r="M52" s="33"/>
    </row>
    <row r="53" spans="1:14" hidden="1">
      <c r="A53" s="45" t="str">
        <f>'Segment analysis -2'!A53</f>
        <v>Interstate Pipelines</v>
      </c>
      <c r="B53" s="27"/>
      <c r="C53" s="26">
        <f>'Segment analysis -2'!C53</f>
        <v>0</v>
      </c>
      <c r="D53" s="28"/>
      <c r="E53" s="26">
        <f>'Segment analysis -2'!E53</f>
        <v>0</v>
      </c>
      <c r="F53" s="28"/>
      <c r="G53" s="28"/>
      <c r="H53" s="26">
        <f>'Segment analysis -2'!H53</f>
        <v>0</v>
      </c>
      <c r="I53" s="26">
        <f>'Segment analysis -2'!I53</f>
        <v>0</v>
      </c>
      <c r="J53" s="28"/>
      <c r="K53" s="26">
        <f>'Segment analysis -2'!K53</f>
        <v>0</v>
      </c>
      <c r="L53" s="33"/>
      <c r="M53" s="33"/>
    </row>
    <row r="54" spans="1:14" hidden="1">
      <c r="A54" s="45" t="str">
        <f>'Segment analysis -2'!A54</f>
        <v>Field Services</v>
      </c>
      <c r="B54" s="27"/>
      <c r="C54" s="26">
        <f>'Segment analysis -2'!C54</f>
        <v>0</v>
      </c>
      <c r="D54" s="28"/>
      <c r="E54" s="26">
        <f>'Segment analysis -2'!E54</f>
        <v>0</v>
      </c>
      <c r="F54" s="28"/>
      <c r="G54" s="28"/>
      <c r="H54" s="26">
        <f>'Segment analysis -2'!H54</f>
        <v>0</v>
      </c>
      <c r="I54" s="26">
        <f>'Segment analysis -2'!I54</f>
        <v>0</v>
      </c>
      <c r="J54" s="28"/>
      <c r="K54" s="26">
        <f>'Segment analysis -2'!K54</f>
        <v>0</v>
      </c>
      <c r="L54" s="33"/>
      <c r="M54" s="33"/>
    </row>
    <row r="55" spans="1:14">
      <c r="A55" s="45" t="str">
        <f>'Segment analysis -2'!A55</f>
        <v>Other Operations</v>
      </c>
      <c r="B55" s="26"/>
      <c r="C55" s="26">
        <f>'Segment analysis -2'!C55</f>
        <v>75</v>
      </c>
      <c r="D55" s="28"/>
      <c r="E55" s="26">
        <f>'Segment analysis -2'!E55</f>
        <v>17</v>
      </c>
      <c r="F55" s="28"/>
      <c r="G55" s="28"/>
      <c r="H55" s="26">
        <f>'Segment analysis -2'!H55</f>
        <v>0</v>
      </c>
      <c r="I55" s="26">
        <f>'Segment analysis -2'!I55</f>
        <v>110</v>
      </c>
      <c r="J55" s="28"/>
      <c r="K55" s="26">
        <f>'Segment analysis -2'!K55</f>
        <v>36</v>
      </c>
      <c r="L55" s="33"/>
      <c r="M55" s="33"/>
    </row>
    <row r="56" spans="1:14" ht="15" thickBot="1">
      <c r="A56" s="46" t="str">
        <f>'Segment analysis -2'!A56</f>
        <v>Total</v>
      </c>
      <c r="B56" s="27"/>
      <c r="C56" s="29">
        <f>'Segment analysis -2'!C56</f>
        <v>594</v>
      </c>
      <c r="D56" s="25"/>
      <c r="E56" s="29">
        <f>'Segment analysis -2'!E56</f>
        <v>468</v>
      </c>
      <c r="F56" s="25"/>
      <c r="G56" s="25"/>
      <c r="H56" s="29">
        <f>'Segment analysis -2'!H56</f>
        <v>0</v>
      </c>
      <c r="I56" s="29">
        <f>'Segment analysis -2'!I56</f>
        <v>1720</v>
      </c>
      <c r="J56" s="25"/>
      <c r="K56" s="29">
        <f>'Segment analysis -2'!K56</f>
        <v>1494</v>
      </c>
      <c r="L56" s="33"/>
      <c r="M56" s="33"/>
    </row>
    <row r="57" spans="1:14" ht="15" thickTop="1">
      <c r="A57" s="197"/>
      <c r="B57" s="30"/>
      <c r="C57" s="28"/>
      <c r="D57" s="30"/>
      <c r="E57" s="28"/>
      <c r="J57" s="18"/>
    </row>
    <row r="58" spans="1:14" ht="15" customHeight="1">
      <c r="A58" s="284" t="str">
        <f>'Segment analysis -2'!A58:M58</f>
        <v>Interest Expense Detail</v>
      </c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</row>
    <row r="59" spans="1:14">
      <c r="A59" s="278" t="str">
        <f>'Segment analysis -2'!A59:N59</f>
        <v>(Millions of Dollars)</v>
      </c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</row>
    <row r="60" spans="1:14">
      <c r="A60" s="278" t="str">
        <f>'Segment analysis -2'!A60:N60</f>
        <v>(Unaudited)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</row>
    <row r="61" spans="1:14">
      <c r="A61" s="30"/>
      <c r="B61" s="30"/>
      <c r="C61" s="28"/>
      <c r="D61" s="30"/>
      <c r="E61" s="28"/>
    </row>
    <row r="62" spans="1:14">
      <c r="A62" s="30"/>
      <c r="B62" s="143"/>
      <c r="C62" s="283" t="s">
        <v>538</v>
      </c>
      <c r="D62" s="283"/>
      <c r="E62" s="283"/>
      <c r="I62" s="283" t="str">
        <f>I8</f>
        <v>Year Ended</v>
      </c>
      <c r="J62" s="283"/>
      <c r="K62" s="283"/>
    </row>
    <row r="63" spans="1:14">
      <c r="A63" s="30"/>
      <c r="B63" s="143"/>
      <c r="C63" s="106" t="str">
        <f>'Segment analysis -1'!C9:E9</f>
        <v>December 31,</v>
      </c>
      <c r="D63" s="106"/>
      <c r="E63" s="106"/>
      <c r="I63" s="106" t="str">
        <f>'Segment analysis -1'!I9:K9</f>
        <v>December 31,</v>
      </c>
      <c r="J63" s="106"/>
      <c r="K63" s="106"/>
    </row>
    <row r="64" spans="1:14" ht="15">
      <c r="A64" s="5"/>
      <c r="B64" s="143"/>
      <c r="C64" s="19">
        <f>+'Ref 2'!C48</f>
        <v>2018</v>
      </c>
      <c r="D64" s="20"/>
      <c r="E64" s="19" t="str">
        <f>+'Ref 2'!E48</f>
        <v>2017 (1)</v>
      </c>
      <c r="I64" s="19">
        <f>+'Ref 2'!I48</f>
        <v>2018</v>
      </c>
      <c r="J64" s="20"/>
      <c r="K64" s="19">
        <f>'Segment analysis -2'!K64</f>
        <v>2017</v>
      </c>
    </row>
    <row r="65" spans="1:13" ht="15">
      <c r="A65" s="142" t="str">
        <f>'Segment analysis -2'!A65</f>
        <v>Interest Expense Detail</v>
      </c>
      <c r="B65" s="143"/>
      <c r="C65" s="251" t="s">
        <v>719</v>
      </c>
      <c r="D65" s="143"/>
      <c r="E65" s="250" t="s">
        <v>691</v>
      </c>
      <c r="I65" s="251" t="s">
        <v>706</v>
      </c>
      <c r="J65" s="143"/>
      <c r="K65" s="250" t="s">
        <v>691</v>
      </c>
    </row>
    <row r="66" spans="1:13">
      <c r="A66" s="45" t="str">
        <f>'Segment analysis -2'!A66</f>
        <v>Amortization of Deferred Financing Cost</v>
      </c>
      <c r="B66" s="143"/>
      <c r="C66" s="24">
        <f>'Segment analysis -2'!C66</f>
        <v>14</v>
      </c>
      <c r="D66" s="25"/>
      <c r="E66" s="24">
        <f>'Segment analysis -2'!E66</f>
        <v>5</v>
      </c>
      <c r="F66" s="25"/>
      <c r="G66" s="25"/>
      <c r="H66" s="24">
        <f>'Segment analysis -2'!H66</f>
        <v>0</v>
      </c>
      <c r="I66" s="24">
        <f>'Segment analysis -2'!I66</f>
        <v>48</v>
      </c>
      <c r="J66" s="25">
        <f>'Segment analysis -2'!J66</f>
        <v>0</v>
      </c>
      <c r="K66" s="24">
        <f>'Segment analysis -2'!K66</f>
        <v>22</v>
      </c>
    </row>
    <row r="67" spans="1:13">
      <c r="A67" s="45" t="str">
        <f>'Segment analysis -2'!A67</f>
        <v>Capitalization of Interest Cost</v>
      </c>
      <c r="B67" s="143"/>
      <c r="C67" s="26">
        <f>'Segment analysis -2'!C67</f>
        <v>-2</v>
      </c>
      <c r="D67" s="28"/>
      <c r="E67" s="26">
        <f>'Segment analysis -2'!E67</f>
        <v>-3</v>
      </c>
      <c r="F67" s="28"/>
      <c r="G67" s="28"/>
      <c r="H67" s="26">
        <f>'Segment analysis -2'!H67</f>
        <v>0</v>
      </c>
      <c r="I67" s="26">
        <f>'Segment analysis -2'!I67</f>
        <v>-8</v>
      </c>
      <c r="J67" s="28">
        <f>'Segment analysis -2'!J67</f>
        <v>0</v>
      </c>
      <c r="K67" s="26">
        <f>'Segment analysis -2'!K67</f>
        <v>-9</v>
      </c>
    </row>
    <row r="68" spans="1:13">
      <c r="A68" s="45" t="str">
        <f>'Segment analysis -2'!A68</f>
        <v>Transition and System Restoration Bond Interest Expense</v>
      </c>
      <c r="B68" s="143"/>
      <c r="C68" s="26">
        <f>'Segment analysis -2'!C68</f>
        <v>13</v>
      </c>
      <c r="D68" s="28"/>
      <c r="E68" s="26">
        <f>'Segment analysis -2'!E68</f>
        <v>19</v>
      </c>
      <c r="F68" s="28"/>
      <c r="G68" s="28"/>
      <c r="H68" s="26">
        <f>'Segment analysis -2'!H68</f>
        <v>0</v>
      </c>
      <c r="I68" s="26">
        <f>'Segment analysis -2'!I68</f>
        <v>59</v>
      </c>
      <c r="J68" s="28">
        <f>'Segment analysis -2'!J68</f>
        <v>0</v>
      </c>
      <c r="K68" s="26">
        <f>'Segment analysis -2'!K68</f>
        <v>77</v>
      </c>
    </row>
    <row r="69" spans="1:13">
      <c r="A69" s="45" t="str">
        <f>'Segment analysis -2'!A69</f>
        <v>Other Interest Expense</v>
      </c>
      <c r="B69" s="143"/>
      <c r="C69" s="26">
        <f>'Segment analysis -2'!C69</f>
        <v>90</v>
      </c>
      <c r="D69" s="28"/>
      <c r="E69" s="26">
        <f>'Segment analysis -2'!E69</f>
        <v>76</v>
      </c>
      <c r="F69" s="28"/>
      <c r="G69" s="28"/>
      <c r="H69" s="26">
        <f>'Segment analysis -2'!H69</f>
        <v>0</v>
      </c>
      <c r="I69" s="26">
        <f>'Segment analysis -2'!I69</f>
        <v>321</v>
      </c>
      <c r="J69" s="28">
        <f>'Segment analysis -2'!J69</f>
        <v>0</v>
      </c>
      <c r="K69" s="26">
        <f>'Segment analysis -2'!K69</f>
        <v>300</v>
      </c>
    </row>
    <row r="70" spans="1:13" ht="15" thickBot="1">
      <c r="A70" s="46" t="str">
        <f>'Segment analysis -2'!A70</f>
        <v>Total Interest Expense</v>
      </c>
      <c r="B70" s="167"/>
      <c r="C70" s="29">
        <f>'Segment analysis -2'!C70</f>
        <v>115</v>
      </c>
      <c r="D70" s="25"/>
      <c r="E70" s="29">
        <f>'Segment analysis -2'!E70</f>
        <v>97</v>
      </c>
      <c r="F70" s="25"/>
      <c r="G70" s="25"/>
      <c r="H70" s="29">
        <f>'Segment analysis -2'!H70</f>
        <v>0</v>
      </c>
      <c r="I70" s="29">
        <f>'Segment analysis -2'!I70</f>
        <v>420</v>
      </c>
      <c r="J70" s="25">
        <f>'Segment analysis -2'!J70</f>
        <v>0</v>
      </c>
      <c r="K70" s="29">
        <f>'Segment analysis -2'!K70</f>
        <v>390</v>
      </c>
    </row>
    <row r="71" spans="1:13" ht="15" thickTop="1">
      <c r="A71" s="30"/>
      <c r="B71" s="30"/>
      <c r="C71" s="28"/>
      <c r="D71" s="30"/>
      <c r="E71" s="28"/>
    </row>
    <row r="72" spans="1:13">
      <c r="A72" s="30" t="str">
        <f>'Segment analysis -2'!A72</f>
        <v>(1) Results of operations have been restated to reflect the adoption of ASU 2017-07.</v>
      </c>
      <c r="B72" s="30"/>
      <c r="C72" s="28"/>
      <c r="D72" s="30"/>
      <c r="E72" s="28"/>
    </row>
    <row r="73" spans="1:13">
      <c r="A73" s="26"/>
      <c r="B73" s="26"/>
      <c r="C73" s="26"/>
      <c r="D73" s="26"/>
      <c r="E73" s="26"/>
      <c r="F73" s="6"/>
    </row>
    <row r="74" spans="1:13">
      <c r="A74" s="278" t="str">
        <f>'Income Statement'!A51:J51</f>
        <v>Reference is made to the Combined Notes to the Consolidated Financial Statements</v>
      </c>
      <c r="B74" s="278"/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</row>
    <row r="75" spans="1:13">
      <c r="A75" s="278" t="str">
        <f>'Income Statement'!$A$52:$I$52</f>
        <v>contained in the Annual Report on Form 10-K of CenterPoint Energy, Inc.</v>
      </c>
      <c r="B75" s="278"/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</row>
    <row r="76" spans="1:13">
      <c r="A76" s="237"/>
      <c r="B76" s="237"/>
      <c r="C76" s="237"/>
      <c r="D76" s="237"/>
      <c r="E76" s="237"/>
      <c r="F76" s="237"/>
      <c r="G76" s="237"/>
    </row>
    <row r="78" spans="1:13">
      <c r="A78" s="237"/>
      <c r="B78" s="237"/>
      <c r="C78" s="237"/>
      <c r="D78" s="237"/>
      <c r="E78" s="237"/>
      <c r="F78" s="237"/>
      <c r="G78" s="237"/>
    </row>
    <row r="79" spans="1:13">
      <c r="A79" s="7"/>
      <c r="B79" s="7"/>
      <c r="C79" s="7"/>
      <c r="D79" s="7"/>
      <c r="E79" s="7"/>
    </row>
    <row r="80" spans="1:13">
      <c r="A80" s="7"/>
      <c r="B80" s="7"/>
      <c r="C80" s="7"/>
      <c r="D80" s="7"/>
      <c r="E80" s="7"/>
    </row>
    <row r="81" spans="1:6">
      <c r="A81" s="7"/>
      <c r="B81" s="7"/>
      <c r="C81" s="7"/>
      <c r="D81" s="7"/>
      <c r="E81" s="7"/>
    </row>
    <row r="82" spans="1:6">
      <c r="A82" s="7"/>
      <c r="B82" s="7"/>
      <c r="C82" s="7"/>
      <c r="D82" s="7"/>
      <c r="E82" s="7"/>
    </row>
    <row r="83" spans="1:6">
      <c r="A83" s="7"/>
      <c r="B83" s="7"/>
      <c r="C83" s="7"/>
      <c r="D83" s="7"/>
      <c r="E83" s="7"/>
    </row>
    <row r="84" spans="1:6">
      <c r="A84" s="7"/>
      <c r="B84" s="7"/>
      <c r="C84" s="7"/>
      <c r="D84" s="7"/>
      <c r="E84" s="7"/>
    </row>
    <row r="85" spans="1:6">
      <c r="A85" s="7"/>
      <c r="B85" s="7"/>
      <c r="C85" s="7"/>
      <c r="D85" s="7"/>
      <c r="E85" s="7"/>
    </row>
    <row r="86" spans="1:6">
      <c r="A86" s="7"/>
      <c r="B86" s="7"/>
      <c r="C86" s="7"/>
      <c r="D86" s="7"/>
      <c r="E86" s="7"/>
    </row>
    <row r="87" spans="1:6">
      <c r="A87" s="7"/>
      <c r="B87" s="7"/>
      <c r="C87" s="7"/>
      <c r="D87" s="7"/>
      <c r="E87" s="7"/>
    </row>
    <row r="88" spans="1:6" s="15" customFormat="1" ht="12.75">
      <c r="A88" s="10"/>
      <c r="B88" s="12"/>
      <c r="C88" s="12"/>
      <c r="D88" s="12"/>
      <c r="E88" s="12"/>
      <c r="F88" s="12"/>
    </row>
    <row r="89" spans="1:6" s="15" customFormat="1" ht="12.75">
      <c r="A89" s="10"/>
      <c r="B89" s="12"/>
      <c r="C89" s="12"/>
      <c r="D89" s="12"/>
      <c r="E89" s="12"/>
      <c r="F89" s="12"/>
    </row>
    <row r="90" spans="1:6" s="15" customFormat="1" ht="12.75">
      <c r="A90" s="10"/>
      <c r="B90" s="12"/>
      <c r="C90" s="12"/>
      <c r="D90" s="12"/>
      <c r="E90" s="12"/>
      <c r="F90" s="12"/>
    </row>
    <row r="91" spans="1:6" s="15" customFormat="1" ht="12.75">
      <c r="A91" s="10"/>
      <c r="B91" s="12"/>
      <c r="C91" s="12"/>
      <c r="D91" s="12"/>
      <c r="E91" s="12"/>
      <c r="F91" s="12"/>
    </row>
  </sheetData>
  <mergeCells count="24">
    <mergeCell ref="A60:N60"/>
    <mergeCell ref="C62:E62"/>
    <mergeCell ref="I62:K62"/>
    <mergeCell ref="A74:M74"/>
    <mergeCell ref="A75:M75"/>
    <mergeCell ref="A59:N59"/>
    <mergeCell ref="I9:K9"/>
    <mergeCell ref="C33:M33"/>
    <mergeCell ref="C34:E34"/>
    <mergeCell ref="I34:K34"/>
    <mergeCell ref="I35:K35"/>
    <mergeCell ref="A42:M42"/>
    <mergeCell ref="A43:M43"/>
    <mergeCell ref="A44:M44"/>
    <mergeCell ref="C46:E46"/>
    <mergeCell ref="I46:K46"/>
    <mergeCell ref="A58:M58"/>
    <mergeCell ref="C8:E8"/>
    <mergeCell ref="I8:K8"/>
    <mergeCell ref="A1:M1"/>
    <mergeCell ref="A2:M2"/>
    <mergeCell ref="A3:M3"/>
    <mergeCell ref="A4:M4"/>
    <mergeCell ref="C7:M7"/>
  </mergeCells>
  <printOptions horizontalCentered="1"/>
  <pageMargins left="0.4" right="0.1" top="0.65" bottom="0.5" header="0.45" footer="0.25"/>
  <pageSetup scale="53" orientation="portrait" r:id="rId1"/>
  <headerFooter alignWithMargins="0">
    <oddHeader>&amp;R&amp;"Arial,Bold"&amp;14&amp;KFF0000ER/4</oddHeader>
    <oddFooter xml:space="preserve">&amp;C&amp;8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zoomScaleSheetLayoutView="80" workbookViewId="0">
      <selection activeCell="A31" sqref="A31"/>
    </sheetView>
  </sheetViews>
  <sheetFormatPr defaultColWidth="8.85546875" defaultRowHeight="12.75"/>
  <cols>
    <col min="1" max="1" width="62.42578125" style="33" customWidth="1"/>
    <col min="2" max="2" width="2.5703125" style="33" customWidth="1"/>
    <col min="3" max="3" width="14.28515625" style="33" customWidth="1"/>
    <col min="4" max="4" width="2.5703125" style="33" customWidth="1"/>
    <col min="5" max="5" width="15.28515625" style="33" customWidth="1"/>
    <col min="6" max="6" width="2.5703125" style="33" customWidth="1"/>
    <col min="7" max="16384" width="8.85546875" style="33"/>
  </cols>
  <sheetData>
    <row r="1" spans="1:8" ht="14.25">
      <c r="A1" s="270" t="str">
        <f>'Balance Sheet'!A1:F1</f>
        <v>CenterPoint Energy, Inc. and Subsidiaries</v>
      </c>
      <c r="B1" s="270"/>
      <c r="C1" s="270"/>
      <c r="D1" s="270"/>
      <c r="E1" s="270"/>
      <c r="F1" s="270"/>
      <c r="G1" s="249"/>
    </row>
    <row r="2" spans="1:8" ht="14.25">
      <c r="A2" s="270" t="str">
        <f>'Balance Sheet'!A2:F2</f>
        <v>Condensed Consolidated Balance Sheets</v>
      </c>
      <c r="B2" s="270"/>
      <c r="C2" s="270"/>
      <c r="D2" s="270"/>
      <c r="E2" s="270"/>
      <c r="F2" s="270"/>
    </row>
    <row r="3" spans="1:8" ht="14.25">
      <c r="A3" s="270" t="str">
        <f>'Balance Sheet'!A3:F3</f>
        <v>(Millions of Dollars)</v>
      </c>
      <c r="B3" s="270"/>
      <c r="C3" s="270"/>
      <c r="D3" s="270"/>
      <c r="E3" s="270"/>
      <c r="F3" s="270"/>
    </row>
    <row r="4" spans="1:8" ht="14.25">
      <c r="A4" s="270" t="str">
        <f>'Balance Sheet'!A4:F4</f>
        <v>(Unaudited)</v>
      </c>
      <c r="B4" s="270"/>
      <c r="C4" s="270"/>
      <c r="D4" s="270"/>
      <c r="E4" s="270"/>
      <c r="F4" s="270"/>
    </row>
    <row r="5" spans="1:8" ht="14.25">
      <c r="A5" s="236"/>
      <c r="B5" s="236"/>
      <c r="C5" s="236"/>
      <c r="D5" s="236"/>
      <c r="E5" s="236"/>
      <c r="F5" s="236"/>
    </row>
    <row r="6" spans="1:8" ht="14.25">
      <c r="A6" s="236"/>
      <c r="B6" s="236"/>
      <c r="C6" s="236"/>
      <c r="D6" s="236"/>
      <c r="E6" s="236"/>
      <c r="F6" s="236"/>
    </row>
    <row r="7" spans="1:8" ht="13.9" customHeight="1">
      <c r="A7" s="236"/>
      <c r="B7" s="236"/>
      <c r="C7" s="223" t="str">
        <f>'Balance Sheet'!C7</f>
        <v>December 31,</v>
      </c>
      <c r="D7" s="144"/>
      <c r="E7" s="185" t="str">
        <f>'Balance Sheet'!E7</f>
        <v>December 31,</v>
      </c>
      <c r="F7" s="236"/>
    </row>
    <row r="8" spans="1:8" ht="13.9" customHeight="1">
      <c r="A8" s="236"/>
      <c r="B8" s="236"/>
      <c r="C8" s="186">
        <f>'Balance Sheet'!C8</f>
        <v>2018</v>
      </c>
      <c r="D8" s="144"/>
      <c r="E8" s="186">
        <f>'Balance Sheet'!E8</f>
        <v>2017</v>
      </c>
      <c r="F8" s="236"/>
    </row>
    <row r="9" spans="1:8" ht="14.25">
      <c r="A9" s="236"/>
      <c r="B9" s="236"/>
      <c r="C9" s="145"/>
      <c r="D9" s="145"/>
      <c r="E9" s="145"/>
      <c r="F9" s="236"/>
    </row>
    <row r="10" spans="1:8" ht="14.25">
      <c r="A10" s="236"/>
      <c r="B10" s="236"/>
      <c r="C10" s="145"/>
      <c r="D10" s="145"/>
      <c r="E10" s="145"/>
      <c r="F10" s="236"/>
    </row>
    <row r="11" spans="1:8">
      <c r="A11" s="146" t="str">
        <f>'Balance Sheet'!A11</f>
        <v xml:space="preserve">                                        ASSETS</v>
      </c>
      <c r="B11" s="146"/>
      <c r="C11" s="146"/>
      <c r="D11" s="147"/>
      <c r="E11" s="146"/>
    </row>
    <row r="12" spans="1:8">
      <c r="A12" s="148" t="str">
        <f>'Balance Sheet'!A12</f>
        <v>Current Assets:</v>
      </c>
      <c r="C12" s="249" t="s">
        <v>725</v>
      </c>
      <c r="D12" s="143"/>
      <c r="E12" s="249" t="s">
        <v>690</v>
      </c>
    </row>
    <row r="13" spans="1:8">
      <c r="A13" s="33" t="str">
        <f>'Balance Sheet'!A13</f>
        <v xml:space="preserve">  Cash and cash equivalents</v>
      </c>
      <c r="C13" s="149">
        <f>'Balance Sheet'!C13</f>
        <v>4231</v>
      </c>
      <c r="D13" s="150"/>
      <c r="E13" s="149">
        <f>'Balance Sheet'!E13</f>
        <v>260</v>
      </c>
      <c r="H13" s="166"/>
    </row>
    <row r="14" spans="1:8">
      <c r="A14" s="33" t="str">
        <f>'Balance Sheet'!A14</f>
        <v xml:space="preserve">  Other current assets</v>
      </c>
      <c r="C14" s="151">
        <f>'Balance Sheet'!C14</f>
        <v>2794</v>
      </c>
      <c r="D14" s="249" t="s">
        <v>729</v>
      </c>
      <c r="E14" s="151">
        <f>'Balance Sheet'!E14</f>
        <v>3135</v>
      </c>
      <c r="H14" s="166"/>
    </row>
    <row r="15" spans="1:8">
      <c r="A15" s="33" t="str">
        <f>'Balance Sheet'!A15</f>
        <v xml:space="preserve">      Total current assets</v>
      </c>
      <c r="C15" s="153">
        <f>'Balance Sheet'!C15</f>
        <v>7025</v>
      </c>
      <c r="D15" s="152"/>
      <c r="E15" s="153">
        <f>'Balance Sheet'!E15</f>
        <v>3395</v>
      </c>
      <c r="H15" s="166"/>
    </row>
    <row r="16" spans="1:8">
      <c r="C16" s="152"/>
      <c r="D16" s="152"/>
      <c r="E16" s="152"/>
      <c r="H16" s="166"/>
    </row>
    <row r="17" spans="1:8">
      <c r="A17" s="148" t="str">
        <f>'Balance Sheet'!A17</f>
        <v>Property, Plant and Equipment, net</v>
      </c>
      <c r="C17" s="154">
        <f>'Balance Sheet'!C17</f>
        <v>14044</v>
      </c>
      <c r="D17" s="152"/>
      <c r="E17" s="154">
        <f>'Balance Sheet'!E17</f>
        <v>13057</v>
      </c>
      <c r="H17" s="166"/>
    </row>
    <row r="18" spans="1:8">
      <c r="A18" s="148"/>
      <c r="C18" s="151"/>
      <c r="D18" s="152"/>
      <c r="E18" s="151"/>
      <c r="H18" s="166"/>
    </row>
    <row r="19" spans="1:8">
      <c r="A19" s="148" t="str">
        <f>'Balance Sheet'!A19</f>
        <v>Other Assets:</v>
      </c>
      <c r="C19" s="151"/>
      <c r="D19" s="152"/>
      <c r="E19" s="151"/>
      <c r="H19" s="166"/>
    </row>
    <row r="20" spans="1:8">
      <c r="A20" s="33" t="str">
        <f>'Balance Sheet'!A20</f>
        <v xml:space="preserve">  Goodwill</v>
      </c>
      <c r="C20" s="151">
        <f>'Balance Sheet'!C20</f>
        <v>867</v>
      </c>
      <c r="D20" s="152"/>
      <c r="E20" s="151">
        <f>'Balance Sheet'!E20</f>
        <v>867</v>
      </c>
      <c r="H20" s="166"/>
    </row>
    <row r="21" spans="1:8">
      <c r="A21" s="33" t="str">
        <f>'Balance Sheet'!A21</f>
        <v xml:space="preserve">  Regulatory assets</v>
      </c>
      <c r="C21" s="151">
        <f>'Balance Sheet'!C21</f>
        <v>1967</v>
      </c>
      <c r="D21" s="152"/>
      <c r="E21" s="151">
        <f>'Balance Sheet'!E21</f>
        <v>2347</v>
      </c>
      <c r="H21" s="166"/>
    </row>
    <row r="22" spans="1:8">
      <c r="A22" s="33" t="str">
        <f>'Balance Sheet'!A22</f>
        <v xml:space="preserve">  Investment in unconsolidated affiliate</v>
      </c>
      <c r="C22" s="151">
        <f>'Balance Sheet'!C22</f>
        <v>2482</v>
      </c>
      <c r="D22" s="152"/>
      <c r="E22" s="151">
        <f>'Balance Sheet'!E22</f>
        <v>2472</v>
      </c>
      <c r="H22" s="166"/>
    </row>
    <row r="23" spans="1:8">
      <c r="A23" s="234" t="str">
        <f>'Balance Sheet'!A23</f>
        <v xml:space="preserve">  Preferred units – unconsolidated affiliate</v>
      </c>
      <c r="C23" s="151">
        <f>'Balance Sheet'!C23</f>
        <v>363</v>
      </c>
      <c r="D23" s="152"/>
      <c r="E23" s="151">
        <f>'Balance Sheet'!E23</f>
        <v>363</v>
      </c>
      <c r="H23" s="166"/>
    </row>
    <row r="24" spans="1:8">
      <c r="A24" s="33" t="str">
        <f>'Balance Sheet'!A24</f>
        <v xml:space="preserve">  Other non-current assets</v>
      </c>
      <c r="C24" s="151">
        <f>'Balance Sheet'!C24</f>
        <v>261</v>
      </c>
      <c r="D24" s="249" t="s">
        <v>729</v>
      </c>
      <c r="E24" s="151">
        <f>'Balance Sheet'!E24</f>
        <v>235</v>
      </c>
      <c r="H24" s="166"/>
    </row>
    <row r="25" spans="1:8">
      <c r="A25" s="33" t="str">
        <f>'Balance Sheet'!A25</f>
        <v xml:space="preserve">      Total other assets</v>
      </c>
      <c r="C25" s="155">
        <f>'Balance Sheet'!C25</f>
        <v>5940</v>
      </c>
      <c r="D25" s="152"/>
      <c r="E25" s="155">
        <f>'Balance Sheet'!E25</f>
        <v>6284</v>
      </c>
      <c r="H25" s="166"/>
    </row>
    <row r="26" spans="1:8" ht="13.5" thickBot="1">
      <c r="A26" s="148" t="str">
        <f>'Balance Sheet'!A26</f>
        <v xml:space="preserve">        Total Assets</v>
      </c>
      <c r="C26" s="156">
        <f>'Balance Sheet'!C26</f>
        <v>27009</v>
      </c>
      <c r="D26" s="157"/>
      <c r="E26" s="156">
        <f>'Balance Sheet'!E26</f>
        <v>22736</v>
      </c>
      <c r="H26" s="166"/>
    </row>
    <row r="27" spans="1:8" ht="13.5" thickTop="1">
      <c r="C27" s="158"/>
      <c r="D27" s="159"/>
      <c r="E27" s="158"/>
      <c r="H27" s="166"/>
    </row>
    <row r="28" spans="1:8">
      <c r="A28" s="146" t="str">
        <f>'Balance Sheet'!A28</f>
        <v xml:space="preserve">                         LIABILITIES AND SHAREHOLDERS' EQUITY</v>
      </c>
      <c r="B28" s="146"/>
      <c r="C28" s="160"/>
      <c r="D28" s="161"/>
      <c r="E28" s="160"/>
      <c r="H28" s="166"/>
    </row>
    <row r="29" spans="1:8">
      <c r="C29" s="158"/>
      <c r="D29" s="159"/>
      <c r="E29" s="158"/>
      <c r="H29" s="166"/>
    </row>
    <row r="30" spans="1:8">
      <c r="A30" s="148" t="str">
        <f>'Balance Sheet'!A30</f>
        <v>Current Liabilities:</v>
      </c>
      <c r="C30" s="158"/>
      <c r="D30" s="159"/>
      <c r="E30" s="158"/>
      <c r="H30" s="166"/>
    </row>
    <row r="31" spans="1:8">
      <c r="A31" s="33" t="str">
        <f>'Balance Sheet'!A31</f>
        <v xml:space="preserve">  Short-term borrowings</v>
      </c>
      <c r="C31" s="149">
        <f>'Balance Sheet'!C31</f>
        <v>0</v>
      </c>
      <c r="D31" s="150"/>
      <c r="E31" s="149">
        <f>'Balance Sheet'!E31</f>
        <v>39</v>
      </c>
      <c r="H31" s="166"/>
    </row>
    <row r="32" spans="1:8">
      <c r="A32" s="33" t="str">
        <f>'Balance Sheet'!A32</f>
        <v xml:space="preserve">  Current portion of securitization bonds long-term debt</v>
      </c>
      <c r="C32" s="162">
        <f>'Balance Sheet'!C32</f>
        <v>458</v>
      </c>
      <c r="D32" s="244"/>
      <c r="E32" s="162">
        <f>'Balance Sheet'!E32</f>
        <v>434</v>
      </c>
      <c r="H32" s="166"/>
    </row>
    <row r="33" spans="1:8">
      <c r="A33" s="33" t="str">
        <f>'Balance Sheet'!A33</f>
        <v xml:space="preserve">  Indexed debt</v>
      </c>
      <c r="C33" s="162">
        <f>'Balance Sheet'!C33</f>
        <v>24</v>
      </c>
      <c r="D33" s="244"/>
      <c r="E33" s="162">
        <f>'Balance Sheet'!E33</f>
        <v>122</v>
      </c>
      <c r="H33" s="166"/>
    </row>
    <row r="34" spans="1:8">
      <c r="A34" s="33" t="str">
        <f>'Balance Sheet'!A34</f>
        <v xml:space="preserve">  Current portion of other long-term debt</v>
      </c>
      <c r="C34" s="163">
        <f>'Balance Sheet'!C34</f>
        <v>0</v>
      </c>
      <c r="D34" s="245"/>
      <c r="E34" s="163">
        <f>'Balance Sheet'!E34</f>
        <v>50</v>
      </c>
      <c r="H34" s="166"/>
    </row>
    <row r="35" spans="1:8">
      <c r="A35" s="33" t="str">
        <f>'Balance Sheet'!A35</f>
        <v xml:space="preserve">  Other current liabilities</v>
      </c>
      <c r="C35" s="151">
        <f>'Balance Sheet'!C35</f>
        <v>2820</v>
      </c>
      <c r="D35" s="249" t="s">
        <v>729</v>
      </c>
      <c r="E35" s="151">
        <f>'Balance Sheet'!E35</f>
        <v>2424</v>
      </c>
      <c r="H35" s="166"/>
    </row>
    <row r="36" spans="1:8">
      <c r="A36" s="33" t="str">
        <f>'Balance Sheet'!A36</f>
        <v xml:space="preserve">      Total current liabilities</v>
      </c>
      <c r="C36" s="153">
        <f>'Balance Sheet'!C36</f>
        <v>3302</v>
      </c>
      <c r="D36" s="152"/>
      <c r="E36" s="153">
        <f>'Balance Sheet'!E36</f>
        <v>3069</v>
      </c>
      <c r="H36" s="166"/>
    </row>
    <row r="37" spans="1:8">
      <c r="C37" s="152"/>
      <c r="D37" s="152"/>
      <c r="E37" s="152"/>
      <c r="H37" s="166"/>
    </row>
    <row r="38" spans="1:8">
      <c r="A38" s="148" t="str">
        <f>'Balance Sheet'!A38</f>
        <v>Other Liabilities:</v>
      </c>
      <c r="C38" s="151"/>
      <c r="D38" s="152"/>
      <c r="E38" s="151"/>
      <c r="H38" s="166"/>
    </row>
    <row r="39" spans="1:8">
      <c r="A39" s="33" t="str">
        <f>'Balance Sheet'!A39</f>
        <v xml:space="preserve">  Accumulated deferred income taxes, net </v>
      </c>
      <c r="C39" s="151">
        <f>'Balance Sheet'!C39</f>
        <v>3239</v>
      </c>
      <c r="D39" s="152"/>
      <c r="E39" s="151">
        <f>'Balance Sheet'!E39</f>
        <v>3174</v>
      </c>
      <c r="H39" s="166"/>
    </row>
    <row r="40" spans="1:8">
      <c r="A40" s="33" t="str">
        <f>'Balance Sheet'!A40</f>
        <v xml:space="preserve">  Regulatory liabilities</v>
      </c>
      <c r="C40" s="151">
        <f>'Balance Sheet'!C40</f>
        <v>2525</v>
      </c>
      <c r="D40" s="152"/>
      <c r="E40" s="151">
        <f>'Balance Sheet'!E40</f>
        <v>2464</v>
      </c>
      <c r="H40" s="166"/>
    </row>
    <row r="41" spans="1:8">
      <c r="A41" s="33" t="str">
        <f>'Balance Sheet'!A41</f>
        <v xml:space="preserve">  Other non-current liabilities</v>
      </c>
      <c r="C41" s="151">
        <f>'Balance Sheet'!C41</f>
        <v>1203</v>
      </c>
      <c r="D41" s="249" t="s">
        <v>729</v>
      </c>
      <c r="E41" s="151">
        <f>'Balance Sheet'!E41</f>
        <v>1146</v>
      </c>
      <c r="H41" s="166"/>
    </row>
    <row r="42" spans="1:8">
      <c r="A42" s="33" t="str">
        <f>'Balance Sheet'!A42</f>
        <v xml:space="preserve">      Total other liabilities</v>
      </c>
      <c r="C42" s="153">
        <f>'Balance Sheet'!C42</f>
        <v>6967</v>
      </c>
      <c r="D42" s="152"/>
      <c r="E42" s="153">
        <f>'Balance Sheet'!E42</f>
        <v>6784</v>
      </c>
      <c r="H42" s="166"/>
    </row>
    <row r="43" spans="1:8">
      <c r="C43" s="152"/>
      <c r="D43" s="152"/>
      <c r="E43" s="152"/>
      <c r="H43" s="166"/>
    </row>
    <row r="44" spans="1:8">
      <c r="A44" s="148" t="str">
        <f>'Balance Sheet'!A44</f>
        <v>Long-term Debt:</v>
      </c>
      <c r="C44" s="151"/>
      <c r="D44" s="152"/>
      <c r="E44" s="151"/>
      <c r="H44" s="166"/>
    </row>
    <row r="45" spans="1:8">
      <c r="A45" s="33" t="str">
        <f>'Balance Sheet'!A45</f>
        <v xml:space="preserve">  Securitization bonds</v>
      </c>
      <c r="C45" s="151">
        <f>'Balance Sheet'!C45</f>
        <v>977</v>
      </c>
      <c r="D45" s="152"/>
      <c r="E45" s="151">
        <f>'Balance Sheet'!E45</f>
        <v>1434</v>
      </c>
      <c r="H45" s="166"/>
    </row>
    <row r="46" spans="1:8">
      <c r="A46" s="33" t="str">
        <f>'Balance Sheet'!A46</f>
        <v xml:space="preserve">  Other</v>
      </c>
      <c r="C46" s="151">
        <f>'Balance Sheet'!C46</f>
        <v>7705</v>
      </c>
      <c r="D46" s="152"/>
      <c r="E46" s="151">
        <f>'Balance Sheet'!E46</f>
        <v>6761</v>
      </c>
      <c r="H46" s="166"/>
    </row>
    <row r="47" spans="1:8">
      <c r="A47" s="33" t="str">
        <f>'Balance Sheet'!A47</f>
        <v xml:space="preserve">      Total long-term debt</v>
      </c>
      <c r="C47" s="153">
        <f>'Balance Sheet'!C47</f>
        <v>8682</v>
      </c>
      <c r="D47" s="152"/>
      <c r="E47" s="153">
        <f>'Balance Sheet'!E47</f>
        <v>8195</v>
      </c>
      <c r="H47" s="166"/>
    </row>
    <row r="48" spans="1:8">
      <c r="C48" s="152"/>
      <c r="D48" s="152"/>
      <c r="E48" s="152"/>
      <c r="H48" s="166"/>
    </row>
    <row r="49" spans="1:10">
      <c r="A49" s="148" t="str">
        <f>'Balance Sheet'!A49</f>
        <v>Shareholders' Equity</v>
      </c>
      <c r="C49" s="151">
        <f>'Balance Sheet'!C49</f>
        <v>8058</v>
      </c>
      <c r="D49" s="152"/>
      <c r="E49" s="151">
        <f>'Balance Sheet'!E49</f>
        <v>4688</v>
      </c>
      <c r="H49" s="166"/>
    </row>
    <row r="50" spans="1:10" ht="13.5" thickBot="1">
      <c r="A50" s="148" t="str">
        <f>'Balance Sheet'!A50</f>
        <v xml:space="preserve">      Total Liabilities and Shareholders' Equity</v>
      </c>
      <c r="C50" s="164">
        <f>'Balance Sheet'!C50</f>
        <v>27009</v>
      </c>
      <c r="D50" s="150"/>
      <c r="E50" s="164">
        <f>'Balance Sheet'!E50</f>
        <v>22736</v>
      </c>
      <c r="H50" s="166"/>
    </row>
    <row r="51" spans="1:10" ht="13.5" thickTop="1">
      <c r="C51" s="165"/>
      <c r="D51" s="143"/>
      <c r="H51" s="166"/>
    </row>
    <row r="52" spans="1:10">
      <c r="A52" s="249" t="s">
        <v>730</v>
      </c>
      <c r="C52" s="165"/>
      <c r="D52" s="143"/>
    </row>
    <row r="53" spans="1:10">
      <c r="C53" s="165"/>
      <c r="D53" s="143"/>
    </row>
    <row r="54" spans="1:10">
      <c r="C54" s="165"/>
      <c r="D54" s="143"/>
    </row>
    <row r="55" spans="1:10">
      <c r="C55" s="165"/>
      <c r="D55" s="143"/>
    </row>
    <row r="56" spans="1:10">
      <c r="C56" s="165"/>
      <c r="D56" s="143"/>
    </row>
    <row r="57" spans="1:10">
      <c r="C57" s="165"/>
      <c r="D57" s="143"/>
    </row>
    <row r="58" spans="1:10">
      <c r="C58" s="166"/>
    </row>
    <row r="60" spans="1:10" s="50" customFormat="1" ht="14.25">
      <c r="A60" s="270" t="str">
        <f>'Balance Sheet'!A60:F60</f>
        <v>Reference is made to the Combined Notes to the Consolidated Financial Statements</v>
      </c>
      <c r="B60" s="270"/>
      <c r="C60" s="270"/>
      <c r="D60" s="270"/>
      <c r="E60" s="270"/>
      <c r="F60" s="270"/>
      <c r="G60" s="73"/>
      <c r="H60" s="73"/>
      <c r="I60" s="73"/>
      <c r="J60" s="73"/>
    </row>
    <row r="61" spans="1:10" s="50" customFormat="1" ht="14.25">
      <c r="A61" s="270" t="str">
        <f>'Balance Sheet'!A61:F61</f>
        <v>contained in the Annual Report on Form 10-K of CenterPoint Energy, Inc.</v>
      </c>
      <c r="B61" s="270"/>
      <c r="C61" s="270"/>
      <c r="D61" s="270"/>
      <c r="E61" s="270"/>
      <c r="F61" s="270"/>
      <c r="G61" s="74"/>
      <c r="H61" s="74"/>
      <c r="I61" s="74"/>
      <c r="J61" s="74"/>
    </row>
    <row r="64" spans="1:10">
      <c r="C64" s="166"/>
      <c r="E64" s="166"/>
    </row>
  </sheetData>
  <mergeCells count="6">
    <mergeCell ref="A61:F61"/>
    <mergeCell ref="A1:F1"/>
    <mergeCell ref="A2:F2"/>
    <mergeCell ref="A3:F3"/>
    <mergeCell ref="A4:F4"/>
    <mergeCell ref="A60:F60"/>
  </mergeCells>
  <printOptions horizontalCentered="1"/>
  <pageMargins left="0.4" right="0.1" top="0.65" bottom="0.5" header="0.45" footer="0.25"/>
  <pageSetup scale="91" orientation="portrait" r:id="rId1"/>
  <headerFooter alignWithMargins="0">
    <oddHeader>&amp;R&amp;"Arial,Bold"&amp;14&amp;KFF0000ER/5</oddHeader>
    <oddFooter xml:space="preserve">&amp;C&amp;8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Normal="100" zoomScaleSheetLayoutView="100" workbookViewId="0">
      <selection activeCell="F28" sqref="F28"/>
    </sheetView>
  </sheetViews>
  <sheetFormatPr defaultColWidth="8.85546875" defaultRowHeight="12.75"/>
  <cols>
    <col min="1" max="1" width="75" style="33" customWidth="1"/>
    <col min="2" max="2" width="14.5703125" style="33" customWidth="1"/>
    <col min="3" max="3" width="2.5703125" style="33" customWidth="1"/>
    <col min="4" max="4" width="14.5703125" style="33" customWidth="1"/>
    <col min="5" max="5" width="3.28515625" style="33" customWidth="1"/>
    <col min="6" max="6" width="8.85546875" style="33" customWidth="1"/>
    <col min="7" max="16384" width="8.85546875" style="33"/>
  </cols>
  <sheetData>
    <row r="1" spans="1:5" ht="14.25">
      <c r="A1" s="270" t="str">
        <f>'Cash Flow'!A1:D1</f>
        <v>CenterPoint Energy, Inc. and Subsidiaries</v>
      </c>
      <c r="B1" s="270"/>
      <c r="C1" s="270"/>
      <c r="D1" s="270"/>
      <c r="E1" s="249"/>
    </row>
    <row r="2" spans="1:5" ht="14.25">
      <c r="A2" s="270" t="str">
        <f>'Cash Flow'!A2:D2</f>
        <v>Condensed Statements of Consolidated Cash Flows</v>
      </c>
      <c r="B2" s="270"/>
      <c r="C2" s="270"/>
      <c r="D2" s="270"/>
    </row>
    <row r="3" spans="1:5" ht="14.25">
      <c r="A3" s="270" t="str">
        <f>'Cash Flow'!A3:D3</f>
        <v>(Millions of Dollars)</v>
      </c>
      <c r="B3" s="270"/>
      <c r="C3" s="270"/>
      <c r="D3" s="270"/>
    </row>
    <row r="4" spans="1:5" ht="14.25">
      <c r="A4" s="270" t="str">
        <f>'Cash Flow'!A4:D4</f>
        <v>(Unaudited)</v>
      </c>
      <c r="B4" s="270"/>
      <c r="C4" s="270"/>
      <c r="D4" s="270"/>
    </row>
    <row r="5" spans="1:5" ht="14.25">
      <c r="A5" s="236"/>
      <c r="B5" s="236"/>
      <c r="C5" s="236"/>
      <c r="D5" s="236"/>
    </row>
    <row r="8" spans="1:5">
      <c r="B8" s="286" t="str">
        <f>'Cash Flow'!B8:D8</f>
        <v>Year Ended December 31,</v>
      </c>
      <c r="C8" s="287"/>
      <c r="D8" s="287"/>
    </row>
    <row r="9" spans="1:5">
      <c r="B9" s="187">
        <f>'Cash Flow'!B9</f>
        <v>2018</v>
      </c>
      <c r="C9" s="168"/>
      <c r="D9" s="187" t="str">
        <f>'Cash Flow'!D9</f>
        <v>2017 (1)</v>
      </c>
    </row>
    <row r="10" spans="1:5">
      <c r="B10" s="224"/>
      <c r="C10" s="145"/>
      <c r="D10" s="145"/>
    </row>
    <row r="11" spans="1:5">
      <c r="A11" s="148" t="s">
        <v>638</v>
      </c>
      <c r="B11" s="249" t="s">
        <v>689</v>
      </c>
      <c r="D11" s="249" t="s">
        <v>738</v>
      </c>
    </row>
    <row r="12" spans="1:5">
      <c r="A12" s="234" t="str">
        <f>'Cash Flow'!A12</f>
        <v xml:space="preserve">  Net income</v>
      </c>
      <c r="B12" s="169">
        <f>'Cash Flow'!B12</f>
        <v>368</v>
      </c>
      <c r="C12" s="246"/>
      <c r="D12" s="169">
        <f>'Cash Flow'!D12</f>
        <v>1792</v>
      </c>
    </row>
    <row r="13" spans="1:5" ht="12.75" customHeight="1">
      <c r="A13" s="233" t="str">
        <f>'Cash Flow'!A13</f>
        <v xml:space="preserve">  Adjustments to reconcile net income to net cash provided by operating activities:</v>
      </c>
      <c r="B13" s="173"/>
      <c r="C13" s="171"/>
      <c r="D13" s="173"/>
    </row>
    <row r="14" spans="1:5" ht="12.75" customHeight="1">
      <c r="A14" s="175" t="str">
        <f>'Cash Flow'!A14</f>
        <v>Depreciation and amortization</v>
      </c>
      <c r="B14" s="173">
        <f>'Cash Flow'!B14</f>
        <v>1291</v>
      </c>
      <c r="C14" s="171"/>
      <c r="D14" s="173">
        <f>'Cash Flow'!D14</f>
        <v>1060</v>
      </c>
    </row>
    <row r="15" spans="1:5">
      <c r="A15" s="175" t="str">
        <f>'Cash Flow'!A15</f>
        <v>Deferred income taxes</v>
      </c>
      <c r="B15" s="232">
        <f>'Cash Flow'!B15</f>
        <v>48</v>
      </c>
      <c r="D15" s="232">
        <f>'Cash Flow'!D15</f>
        <v>-770</v>
      </c>
    </row>
    <row r="16" spans="1:5" hidden="1">
      <c r="A16" s="198" t="str">
        <f>'Cash Flow'!A16</f>
        <v>Goodwill impairment</v>
      </c>
      <c r="B16" s="232">
        <f>'Cash Flow'!B16</f>
        <v>0</v>
      </c>
      <c r="C16" s="247"/>
      <c r="D16" s="232">
        <f>'Cash Flow'!D16</f>
        <v>0</v>
      </c>
    </row>
    <row r="17" spans="1:7" hidden="1">
      <c r="A17" s="198" t="str">
        <f>'Cash Flow'!A17</f>
        <v>Step acquisition gain</v>
      </c>
      <c r="B17" s="232">
        <f>'Cash Flow'!B17</f>
        <v>0</v>
      </c>
      <c r="C17" s="247"/>
      <c r="D17" s="232">
        <f>'Cash Flow'!D17</f>
        <v>0</v>
      </c>
    </row>
    <row r="18" spans="1:7">
      <c r="A18" s="198" t="str">
        <f>'Cash Flow'!A18</f>
        <v>Write-down of natural gas inventory</v>
      </c>
      <c r="B18" s="232">
        <f>'Cash Flow'!B18</f>
        <v>2</v>
      </c>
      <c r="C18" s="247"/>
      <c r="D18" s="232">
        <f>'Cash Flow'!D18</f>
        <v>0</v>
      </c>
    </row>
    <row r="19" spans="1:7">
      <c r="A19" s="198" t="str">
        <f>'Cash Flow'!A19</f>
        <v>Equity in earnings of unconsolidated affiliate, net of distributions</v>
      </c>
      <c r="B19" s="232">
        <f>'Cash Flow'!B19</f>
        <v>-40</v>
      </c>
      <c r="C19" s="247"/>
      <c r="D19" s="232">
        <f>'Cash Flow'!D19</f>
        <v>-265</v>
      </c>
    </row>
    <row r="20" spans="1:7">
      <c r="A20" s="175" t="str">
        <f>'Cash Flow'!A20</f>
        <v>Changes in net regulatory assets</v>
      </c>
      <c r="B20" s="232">
        <f>'Cash Flow'!B20</f>
        <v>28</v>
      </c>
      <c r="C20" s="247"/>
      <c r="D20" s="232">
        <f>'Cash Flow'!D20</f>
        <v>-107</v>
      </c>
    </row>
    <row r="21" spans="1:7">
      <c r="A21" s="175" t="str">
        <f>'Cash Flow'!A21</f>
        <v>Changes in other assets and liabilities</v>
      </c>
      <c r="B21" s="232">
        <f>'Cash Flow'!B21</f>
        <v>427</v>
      </c>
      <c r="C21" s="249" t="s">
        <v>729</v>
      </c>
      <c r="D21" s="232">
        <f>'Cash Flow'!D21</f>
        <v>-317</v>
      </c>
      <c r="F21" s="173"/>
      <c r="G21" s="166"/>
    </row>
    <row r="22" spans="1:7">
      <c r="A22" s="175" t="str">
        <f>'Cash Flow'!A22</f>
        <v>Other, net</v>
      </c>
      <c r="B22" s="173">
        <f>'Cash Flow'!B22</f>
        <v>12</v>
      </c>
      <c r="C22" s="171"/>
      <c r="D22" s="173">
        <f>'Cash Flow'!D22</f>
        <v>24</v>
      </c>
      <c r="E22" s="188"/>
      <c r="F22" s="173"/>
      <c r="G22" s="188">
        <f>-SUM(D12:D22)+D21+985</f>
        <v>-749</v>
      </c>
    </row>
    <row r="23" spans="1:7">
      <c r="A23" s="174" t="str">
        <f>'Cash Flow'!A23</f>
        <v>Net Cash Provided by Operating Activities</v>
      </c>
      <c r="B23" s="172">
        <f>'Cash Flow'!B23</f>
        <v>2136</v>
      </c>
      <c r="C23" s="171"/>
      <c r="D23" s="172">
        <f>'Cash Flow'!D23</f>
        <v>1417</v>
      </c>
      <c r="G23" s="166"/>
    </row>
    <row r="24" spans="1:7">
      <c r="A24" s="175"/>
      <c r="B24" s="171"/>
      <c r="C24" s="171"/>
      <c r="D24" s="171"/>
    </row>
    <row r="25" spans="1:7">
      <c r="A25" s="148" t="str">
        <f>'Cash Flow'!A25</f>
        <v>Net Cash Used in Investing Activities</v>
      </c>
      <c r="B25" s="173">
        <f>'Cash Flow'!B25</f>
        <v>-1207</v>
      </c>
      <c r="C25" s="171"/>
      <c r="D25" s="173">
        <f>'Cash Flow'!D25</f>
        <v>-1257</v>
      </c>
    </row>
    <row r="26" spans="1:7">
      <c r="A26" s="148"/>
      <c r="B26" s="173"/>
      <c r="C26" s="171"/>
      <c r="D26" s="173"/>
    </row>
    <row r="27" spans="1:7">
      <c r="A27" s="148" t="str">
        <f>'Cash Flow'!A27</f>
        <v>Net Cash Provided by (Used in) Financing Activities</v>
      </c>
      <c r="B27" s="176">
        <f>'Cash Flow'!B27</f>
        <v>3053</v>
      </c>
      <c r="C27" s="171"/>
      <c r="D27" s="176">
        <f>'Cash Flow'!D27</f>
        <v>-245</v>
      </c>
    </row>
    <row r="28" spans="1:7">
      <c r="A28" s="148"/>
      <c r="B28" s="173"/>
      <c r="C28" s="171"/>
      <c r="D28" s="173"/>
    </row>
    <row r="29" spans="1:7">
      <c r="A29" s="148" t="str">
        <f>'Cash Flow'!A29</f>
        <v>Net Increase (Decrease) in Cash, Cash Equivalents and Restricted Cash</v>
      </c>
      <c r="B29" s="171">
        <f>'Cash Flow'!B29</f>
        <v>3982</v>
      </c>
      <c r="C29" s="171"/>
      <c r="D29" s="171">
        <f>'Cash Flow'!D29</f>
        <v>-85</v>
      </c>
    </row>
    <row r="30" spans="1:7">
      <c r="A30" s="148"/>
      <c r="B30" s="171"/>
      <c r="C30" s="171"/>
      <c r="D30" s="171"/>
    </row>
    <row r="31" spans="1:7">
      <c r="A31" s="148" t="str">
        <f>'Cash Flow'!A31</f>
        <v>Cash, Cash Equivalents and Restricted Cash at Beginning of Period</v>
      </c>
      <c r="B31" s="173">
        <f>'Cash Flow'!B31</f>
        <v>296</v>
      </c>
      <c r="C31" s="171"/>
      <c r="D31" s="173">
        <f>'Cash Flow'!D31</f>
        <v>381</v>
      </c>
    </row>
    <row r="32" spans="1:7">
      <c r="A32" s="148"/>
      <c r="B32" s="173"/>
      <c r="C32" s="171"/>
      <c r="D32" s="173"/>
    </row>
    <row r="33" spans="1:4" ht="13.5" thickBot="1">
      <c r="A33" s="148" t="str">
        <f>'Cash Flow'!A33</f>
        <v>Cash, Cash Equivalents and Restricted Cash at End of Period</v>
      </c>
      <c r="B33" s="177">
        <f>'Cash Flow'!B33</f>
        <v>4278</v>
      </c>
      <c r="C33" s="248"/>
      <c r="D33" s="177">
        <f>'Cash Flow'!D33</f>
        <v>296</v>
      </c>
    </row>
    <row r="34" spans="1:4" ht="13.5" thickTop="1"/>
    <row r="36" spans="1:4">
      <c r="A36" s="264" t="str">
        <f>'Cash Flow'!A36</f>
        <v>(1) Restated to reflect the adoption of ASU 2016-15 and 2016-18.</v>
      </c>
    </row>
    <row r="53" spans="1:10" s="182" customFormat="1" ht="14.25">
      <c r="A53" s="288" t="str">
        <f>'Income Statement'!A51:J51</f>
        <v>Reference is made to the Combined Notes to the Consolidated Financial Statements</v>
      </c>
      <c r="B53" s="289"/>
      <c r="C53" s="289"/>
      <c r="D53" s="289"/>
      <c r="E53" s="239"/>
      <c r="F53" s="239"/>
      <c r="G53" s="239"/>
      <c r="H53" s="239"/>
      <c r="I53" s="239"/>
      <c r="J53" s="239"/>
    </row>
    <row r="54" spans="1:10" s="182" customFormat="1" ht="14.25">
      <c r="A54" s="278" t="str">
        <f>'Income Statement'!A52:J52</f>
        <v>contained in the Annual Report on Form 10-K of CenterPoint Energy, Inc.</v>
      </c>
      <c r="B54" s="278"/>
      <c r="C54" s="278"/>
      <c r="D54" s="278"/>
      <c r="E54" s="74"/>
      <c r="F54" s="74"/>
      <c r="G54" s="74"/>
      <c r="H54" s="74"/>
      <c r="I54" s="74"/>
      <c r="J54" s="74"/>
    </row>
    <row r="56" spans="1:10" s="181" customFormat="1">
      <c r="A56" s="285"/>
      <c r="B56" s="285"/>
      <c r="C56" s="285"/>
      <c r="D56" s="285"/>
    </row>
    <row r="57" spans="1:10" s="181" customFormat="1">
      <c r="A57" s="285"/>
      <c r="B57" s="285"/>
      <c r="C57" s="285"/>
      <c r="D57" s="285"/>
    </row>
  </sheetData>
  <mergeCells count="9">
    <mergeCell ref="A54:D54"/>
    <mergeCell ref="A56:D56"/>
    <mergeCell ref="A57:D57"/>
    <mergeCell ref="A1:D1"/>
    <mergeCell ref="A2:D2"/>
    <mergeCell ref="A3:D3"/>
    <mergeCell ref="A4:D4"/>
    <mergeCell ref="B8:D8"/>
    <mergeCell ref="A53:D53"/>
  </mergeCells>
  <printOptions horizontalCentered="1"/>
  <pageMargins left="0.4" right="0.1" top="0.65" bottom="0.5" header="0.45" footer="0.25"/>
  <pageSetup scale="96" orientation="portrait" r:id="rId1"/>
  <headerFooter alignWithMargins="0">
    <oddHeader>&amp;R&amp;"Arial,Bold"&amp;14&amp;KFF0000ER/6</oddHeader>
    <oddFooter xml:space="preserve">&amp;C&amp;8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C5" sqref="C5"/>
    </sheetView>
  </sheetViews>
  <sheetFormatPr defaultColWidth="18.42578125" defaultRowHeight="12.75"/>
  <cols>
    <col min="1" max="1" width="32" style="200" customWidth="1"/>
    <col min="2" max="2" width="0.5703125" style="200" customWidth="1"/>
    <col min="3" max="3" width="12.85546875" style="200" customWidth="1"/>
    <col min="4" max="4" width="0.5703125" style="200" customWidth="1"/>
    <col min="5" max="5" width="12.85546875" style="200" customWidth="1"/>
    <col min="6" max="6" width="0.5703125" style="200" customWidth="1"/>
    <col min="7" max="7" width="12.85546875" style="200" customWidth="1"/>
    <col min="8" max="8" width="0.5703125" style="200" customWidth="1"/>
    <col min="9" max="16384" width="18.42578125" style="200"/>
  </cols>
  <sheetData>
    <row r="1" spans="1:7">
      <c r="A1" s="199"/>
      <c r="C1" s="201" t="s">
        <v>660</v>
      </c>
      <c r="E1" s="201" t="s">
        <v>660</v>
      </c>
      <c r="G1" s="201" t="s">
        <v>660</v>
      </c>
    </row>
    <row r="2" spans="1:7">
      <c r="A2" s="199"/>
      <c r="C2" s="202" t="s">
        <v>661</v>
      </c>
      <c r="E2" s="202" t="s">
        <v>662</v>
      </c>
      <c r="G2" s="202" t="s">
        <v>663</v>
      </c>
    </row>
    <row r="3" spans="1:7">
      <c r="A3" s="199"/>
    </row>
    <row r="4" spans="1:7">
      <c r="A4" s="200" t="s">
        <v>518</v>
      </c>
    </row>
    <row r="5" spans="1:7" ht="25.5">
      <c r="A5" s="203" t="s">
        <v>542</v>
      </c>
      <c r="C5" s="204">
        <v>0</v>
      </c>
      <c r="E5" s="204">
        <v>1949</v>
      </c>
      <c r="G5" s="204">
        <v>1893</v>
      </c>
    </row>
    <row r="6" spans="1:7" ht="25.5">
      <c r="A6" s="203" t="s">
        <v>651</v>
      </c>
      <c r="C6" s="204">
        <v>0</v>
      </c>
      <c r="E6" s="204">
        <v>591</v>
      </c>
      <c r="G6" s="204">
        <v>444</v>
      </c>
    </row>
    <row r="7" spans="1:7">
      <c r="A7" s="200" t="s">
        <v>65</v>
      </c>
      <c r="C7" s="205">
        <f>SUM(C5:C6)</f>
        <v>0</v>
      </c>
      <c r="E7" s="205">
        <f>SUM(E5:E6)</f>
        <v>2540</v>
      </c>
      <c r="G7" s="205">
        <f>SUM(G5:G6)</f>
        <v>2337</v>
      </c>
    </row>
    <row r="8" spans="1:7">
      <c r="A8" s="199"/>
      <c r="C8" s="199"/>
      <c r="E8" s="199"/>
    </row>
    <row r="9" spans="1:7">
      <c r="A9" s="200" t="s">
        <v>522</v>
      </c>
      <c r="C9" s="199"/>
      <c r="E9" s="199"/>
    </row>
    <row r="10" spans="1:7" ht="38.25">
      <c r="A10" s="200" t="s">
        <v>664</v>
      </c>
      <c r="C10" s="204">
        <v>0</v>
      </c>
      <c r="E10" s="204">
        <v>942</v>
      </c>
      <c r="G10" s="204">
        <v>908</v>
      </c>
    </row>
    <row r="11" spans="1:7" ht="38.25">
      <c r="A11" s="200" t="s">
        <v>665</v>
      </c>
      <c r="C11" s="204">
        <v>0</v>
      </c>
      <c r="E11" s="204">
        <v>301</v>
      </c>
      <c r="G11" s="204">
        <v>279</v>
      </c>
    </row>
    <row r="12" spans="1:7">
      <c r="A12" s="200" t="s">
        <v>523</v>
      </c>
      <c r="C12" s="204">
        <v>0</v>
      </c>
      <c r="E12" s="204">
        <v>214</v>
      </c>
      <c r="G12" s="204">
        <v>210</v>
      </c>
    </row>
    <row r="13" spans="1:7" ht="25.5">
      <c r="A13" s="200" t="s">
        <v>651</v>
      </c>
      <c r="C13" s="204">
        <v>0</v>
      </c>
      <c r="E13" s="204">
        <v>444</v>
      </c>
      <c r="G13" s="204">
        <v>317</v>
      </c>
    </row>
    <row r="14" spans="1:7">
      <c r="A14" s="200" t="s">
        <v>666</v>
      </c>
      <c r="C14" s="206">
        <f>SUM(C10:C13)</f>
        <v>0</v>
      </c>
      <c r="E14" s="206">
        <f>SUM(E10:E13)</f>
        <v>1901</v>
      </c>
      <c r="G14" s="206">
        <f>SUM(G10:G13)</f>
        <v>1714</v>
      </c>
    </row>
    <row r="15" spans="1:7" ht="13.5" thickBot="1">
      <c r="A15" s="200" t="s">
        <v>524</v>
      </c>
      <c r="C15" s="207">
        <f>C7-C14</f>
        <v>0</v>
      </c>
      <c r="E15" s="207">
        <f>E7-E14</f>
        <v>639</v>
      </c>
      <c r="G15" s="207">
        <f>G7-G14</f>
        <v>623</v>
      </c>
    </row>
    <row r="16" spans="1:7" ht="13.5" thickTop="1">
      <c r="A16" s="199"/>
      <c r="C16" s="199"/>
      <c r="E16" s="199"/>
    </row>
    <row r="17" spans="1:9">
      <c r="A17" s="200" t="s">
        <v>641</v>
      </c>
      <c r="C17" s="199"/>
      <c r="E17" s="199"/>
    </row>
    <row r="18" spans="1:9" ht="25.5">
      <c r="A18" s="203" t="s">
        <v>642</v>
      </c>
      <c r="C18" s="204">
        <v>0</v>
      </c>
      <c r="E18" s="204">
        <v>492</v>
      </c>
      <c r="G18" s="204">
        <v>496</v>
      </c>
      <c r="I18" s="204">
        <f>+C18-E18</f>
        <v>-492</v>
      </c>
    </row>
    <row r="19" spans="1:9" ht="25.5">
      <c r="A19" s="203" t="s">
        <v>651</v>
      </c>
      <c r="C19" s="204">
        <v>0</v>
      </c>
      <c r="E19" s="204">
        <v>147</v>
      </c>
      <c r="G19" s="204">
        <v>127</v>
      </c>
    </row>
    <row r="20" spans="1:9" ht="13.5" thickBot="1">
      <c r="A20" s="200" t="s">
        <v>543</v>
      </c>
      <c r="C20" s="207">
        <f>SUM(C18:C19)</f>
        <v>0</v>
      </c>
      <c r="E20" s="207">
        <f>SUM(E18:E19)</f>
        <v>639</v>
      </c>
      <c r="G20" s="207">
        <f>SUM(G18:G19)</f>
        <v>623</v>
      </c>
    </row>
    <row r="21" spans="1:9" ht="13.5" thickTop="1">
      <c r="A21" s="199"/>
    </row>
    <row r="22" spans="1:9">
      <c r="A22" s="199"/>
    </row>
    <row r="23" spans="1:9">
      <c r="A23" s="208" t="s">
        <v>537</v>
      </c>
    </row>
    <row r="24" spans="1:9">
      <c r="A24" s="208" t="s">
        <v>544</v>
      </c>
    </row>
    <row r="25" spans="1:9">
      <c r="A25" s="208" t="s">
        <v>545</v>
      </c>
    </row>
    <row r="26" spans="1:9">
      <c r="A26" s="200" t="s">
        <v>546</v>
      </c>
      <c r="C26" s="204">
        <v>0</v>
      </c>
      <c r="E26" s="204">
        <v>27315</v>
      </c>
      <c r="G26" s="204">
        <v>28511</v>
      </c>
    </row>
    <row r="27" spans="1:9">
      <c r="A27" s="200" t="s">
        <v>521</v>
      </c>
      <c r="C27" s="204">
        <v>0</v>
      </c>
      <c r="E27" s="204">
        <v>78593</v>
      </c>
      <c r="G27" s="204">
        <v>80013</v>
      </c>
    </row>
    <row r="28" spans="1:9">
      <c r="A28" s="199"/>
    </row>
    <row r="29" spans="1:9" ht="25.5">
      <c r="A29" s="208" t="s">
        <v>648</v>
      </c>
    </row>
    <row r="30" spans="1:9">
      <c r="A30" s="200" t="s">
        <v>546</v>
      </c>
      <c r="C30" s="204">
        <v>0</v>
      </c>
      <c r="E30" s="204">
        <v>1943423</v>
      </c>
      <c r="G30" s="204">
        <v>1904818</v>
      </c>
    </row>
    <row r="31" spans="1:9">
      <c r="A31" s="200" t="s">
        <v>521</v>
      </c>
      <c r="C31" s="204">
        <v>0</v>
      </c>
      <c r="E31" s="204">
        <v>2199764</v>
      </c>
      <c r="G31" s="204">
        <v>2155710</v>
      </c>
    </row>
    <row r="32" spans="1:9">
      <c r="A32" s="199"/>
      <c r="C32" s="199"/>
    </row>
    <row r="33" spans="1:1">
      <c r="A33" s="199"/>
    </row>
    <row r="34" spans="1:1">
      <c r="A34" s="199"/>
    </row>
    <row r="35" spans="1:1">
      <c r="A35" s="199"/>
    </row>
    <row r="36" spans="1:1">
      <c r="A36" s="199"/>
    </row>
    <row r="37" spans="1:1">
      <c r="A37" s="199"/>
    </row>
    <row r="38" spans="1:1">
      <c r="A38" s="199"/>
    </row>
    <row r="39" spans="1:1">
      <c r="A39" s="199"/>
    </row>
    <row r="40" spans="1:1">
      <c r="A40" s="199"/>
    </row>
    <row r="41" spans="1:1">
      <c r="A41" s="199"/>
    </row>
    <row r="42" spans="1:1">
      <c r="A42" s="199"/>
    </row>
    <row r="43" spans="1:1">
      <c r="A43" s="199"/>
    </row>
    <row r="44" spans="1:1">
      <c r="A44" s="199"/>
    </row>
    <row r="45" spans="1:1">
      <c r="A45" s="199"/>
    </row>
    <row r="46" spans="1:1">
      <c r="A46" s="199"/>
    </row>
    <row r="47" spans="1:1">
      <c r="A47" s="199"/>
    </row>
    <row r="48" spans="1:1">
      <c r="A48" s="199"/>
    </row>
    <row r="49" spans="1:1">
      <c r="A49" s="199"/>
    </row>
    <row r="50" spans="1:1">
      <c r="A50" s="199"/>
    </row>
    <row r="51" spans="1:1">
      <c r="A51" s="199"/>
    </row>
    <row r="52" spans="1:1">
      <c r="A52" s="199"/>
    </row>
    <row r="53" spans="1:1">
      <c r="A53" s="199"/>
    </row>
    <row r="54" spans="1:1">
      <c r="A54" s="199"/>
    </row>
    <row r="55" spans="1:1">
      <c r="A55" s="199"/>
    </row>
    <row r="56" spans="1:1">
      <c r="A56" s="199"/>
    </row>
    <row r="57" spans="1:1">
      <c r="A57" s="199"/>
    </row>
    <row r="58" spans="1:1">
      <c r="A58" s="199"/>
    </row>
    <row r="59" spans="1:1">
      <c r="A59" s="199"/>
    </row>
    <row r="60" spans="1:1">
      <c r="A60" s="199"/>
    </row>
    <row r="61" spans="1:1">
      <c r="A61" s="199"/>
    </row>
    <row r="62" spans="1:1">
      <c r="A62" s="199"/>
    </row>
    <row r="63" spans="1:1">
      <c r="A63" s="199"/>
    </row>
    <row r="64" spans="1:1">
      <c r="A64" s="199"/>
    </row>
    <row r="65" spans="1:1">
      <c r="A65" s="199"/>
    </row>
    <row r="66" spans="1:1">
      <c r="A66" s="199"/>
    </row>
    <row r="67" spans="1:1">
      <c r="A67" s="199"/>
    </row>
    <row r="68" spans="1:1">
      <c r="A68" s="199"/>
    </row>
    <row r="69" spans="1:1">
      <c r="A69" s="199"/>
    </row>
    <row r="70" spans="1:1">
      <c r="A70" s="199"/>
    </row>
    <row r="71" spans="1:1">
      <c r="A71" s="199"/>
    </row>
    <row r="72" spans="1:1">
      <c r="A72" s="199"/>
    </row>
    <row r="73" spans="1:1">
      <c r="A73" s="199"/>
    </row>
    <row r="74" spans="1:1">
      <c r="A74" s="199"/>
    </row>
    <row r="75" spans="1:1">
      <c r="A75" s="199"/>
    </row>
    <row r="76" spans="1:1">
      <c r="A76" s="199"/>
    </row>
    <row r="77" spans="1:1">
      <c r="A77" s="199"/>
    </row>
    <row r="78" spans="1:1">
      <c r="A78" s="199"/>
    </row>
    <row r="79" spans="1:1">
      <c r="A79" s="199"/>
    </row>
    <row r="80" spans="1:1">
      <c r="A80" s="199"/>
    </row>
    <row r="81" spans="1:1">
      <c r="A81" s="199"/>
    </row>
    <row r="82" spans="1:1">
      <c r="A82" s="199"/>
    </row>
    <row r="83" spans="1:1">
      <c r="A83" s="199"/>
    </row>
    <row r="84" spans="1:1">
      <c r="A84" s="199"/>
    </row>
    <row r="85" spans="1:1">
      <c r="A85" s="199"/>
    </row>
    <row r="86" spans="1:1">
      <c r="A86" s="199"/>
    </row>
    <row r="87" spans="1:1">
      <c r="A87" s="199"/>
    </row>
    <row r="88" spans="1:1">
      <c r="A88" s="199"/>
    </row>
    <row r="89" spans="1:1">
      <c r="A89" s="199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C4" sqref="C4"/>
    </sheetView>
  </sheetViews>
  <sheetFormatPr defaultColWidth="18.42578125" defaultRowHeight="12.75"/>
  <cols>
    <col min="1" max="1" width="24.28515625" style="200" customWidth="1"/>
    <col min="2" max="2" width="0.5703125" style="200" customWidth="1"/>
    <col min="3" max="3" width="12.85546875" style="200" customWidth="1"/>
    <col min="4" max="4" width="0.5703125" style="200" customWidth="1"/>
    <col min="5" max="5" width="12.85546875" style="200" customWidth="1"/>
    <col min="6" max="6" width="0.5703125" style="200" customWidth="1"/>
    <col min="7" max="7" width="12.85546875" style="200" customWidth="1"/>
    <col min="8" max="8" width="0.5703125" style="200" customWidth="1"/>
    <col min="9" max="16384" width="18.42578125" style="200"/>
  </cols>
  <sheetData>
    <row r="1" spans="1:7">
      <c r="C1" s="201" t="s">
        <v>660</v>
      </c>
      <c r="D1" s="209"/>
      <c r="E1" s="201" t="s">
        <v>660</v>
      </c>
      <c r="F1" s="209"/>
      <c r="G1" s="201" t="s">
        <v>660</v>
      </c>
    </row>
    <row r="2" spans="1:7">
      <c r="C2" s="202" t="s">
        <v>661</v>
      </c>
      <c r="D2" s="209"/>
      <c r="E2" s="202" t="s">
        <v>662</v>
      </c>
      <c r="F2" s="209"/>
      <c r="G2" s="202" t="s">
        <v>663</v>
      </c>
    </row>
    <row r="4" spans="1:7">
      <c r="A4" s="200" t="s">
        <v>550</v>
      </c>
      <c r="C4" s="204">
        <v>0</v>
      </c>
      <c r="E4" s="204">
        <v>2342</v>
      </c>
      <c r="G4" s="204">
        <v>2841</v>
      </c>
    </row>
    <row r="5" spans="1:7">
      <c r="A5" s="200" t="s">
        <v>522</v>
      </c>
      <c r="C5" s="199"/>
      <c r="E5" s="199"/>
    </row>
    <row r="6" spans="1:7">
      <c r="A6" s="203" t="s">
        <v>367</v>
      </c>
      <c r="C6" s="204">
        <v>0</v>
      </c>
      <c r="E6" s="204">
        <v>1196</v>
      </c>
      <c r="G6" s="204">
        <v>1675</v>
      </c>
    </row>
    <row r="7" spans="1:7">
      <c r="A7" s="203" t="s">
        <v>370</v>
      </c>
      <c r="C7" s="204">
        <v>0</v>
      </c>
      <c r="E7" s="204">
        <v>637</v>
      </c>
      <c r="G7" s="204">
        <v>655</v>
      </c>
    </row>
    <row r="8" spans="1:7" ht="25.5">
      <c r="A8" s="203" t="s">
        <v>373</v>
      </c>
      <c r="C8" s="204">
        <v>0</v>
      </c>
      <c r="E8" s="204">
        <v>173</v>
      </c>
      <c r="G8" s="204">
        <v>166</v>
      </c>
    </row>
    <row r="9" spans="1:7" ht="25.5">
      <c r="A9" s="203" t="s">
        <v>523</v>
      </c>
      <c r="C9" s="210">
        <v>0</v>
      </c>
      <c r="E9" s="210">
        <v>110</v>
      </c>
      <c r="G9" s="204">
        <v>119</v>
      </c>
    </row>
    <row r="10" spans="1:7">
      <c r="A10" s="211" t="s">
        <v>666</v>
      </c>
      <c r="C10" s="205">
        <f>SUM(C6:C9)</f>
        <v>0</v>
      </c>
      <c r="E10" s="205">
        <f>SUM(E6:E9)</f>
        <v>2116</v>
      </c>
      <c r="G10" s="205">
        <f>SUM(G6:G9)</f>
        <v>2615</v>
      </c>
    </row>
    <row r="11" spans="1:7" ht="13.5" thickBot="1">
      <c r="A11" s="200" t="s">
        <v>524</v>
      </c>
      <c r="C11" s="212">
        <f>C4-C10</f>
        <v>0</v>
      </c>
      <c r="E11" s="212">
        <f>E4-E10</f>
        <v>226</v>
      </c>
      <c r="G11" s="212">
        <f>G4-G10</f>
        <v>226</v>
      </c>
    </row>
    <row r="12" spans="1:7" ht="13.5" thickTop="1"/>
    <row r="14" spans="1:7">
      <c r="A14" s="200" t="s">
        <v>552</v>
      </c>
    </row>
    <row r="15" spans="1:7">
      <c r="A15" s="203" t="s">
        <v>546</v>
      </c>
      <c r="C15" s="204">
        <v>0</v>
      </c>
      <c r="E15" s="204">
        <v>140</v>
      </c>
      <c r="G15" s="204">
        <v>172</v>
      </c>
    </row>
    <row r="16" spans="1:7">
      <c r="A16" s="203" t="s">
        <v>553</v>
      </c>
      <c r="C16" s="204">
        <v>0</v>
      </c>
      <c r="E16" s="204">
        <v>243</v>
      </c>
      <c r="G16" s="204">
        <v>251</v>
      </c>
    </row>
    <row r="17" spans="1:7" ht="13.5" thickBot="1">
      <c r="A17" s="211" t="s">
        <v>554</v>
      </c>
      <c r="C17" s="207">
        <f>SUM(C15:C16)</f>
        <v>0</v>
      </c>
      <c r="E17" s="207">
        <f>SUM(E15:E16)</f>
        <v>383</v>
      </c>
      <c r="G17" s="207">
        <f>SUM(G15:G16)</f>
        <v>423</v>
      </c>
    </row>
    <row r="18" spans="1:7" ht="13.5" thickTop="1"/>
    <row r="20" spans="1:7" ht="25.5">
      <c r="A20" s="200" t="s">
        <v>649</v>
      </c>
    </row>
    <row r="21" spans="1:7">
      <c r="A21" s="203" t="s">
        <v>546</v>
      </c>
      <c r="C21" s="204">
        <v>0</v>
      </c>
      <c r="E21" s="204">
        <v>3058695</v>
      </c>
      <c r="G21" s="204">
        <v>3036267</v>
      </c>
    </row>
    <row r="22" spans="1:7">
      <c r="A22" s="203" t="s">
        <v>553</v>
      </c>
      <c r="C22" s="204">
        <v>0</v>
      </c>
      <c r="E22" s="204">
        <v>246413</v>
      </c>
      <c r="G22" s="204">
        <v>246220</v>
      </c>
    </row>
    <row r="23" spans="1:7" ht="13.5" thickBot="1">
      <c r="A23" s="211" t="s">
        <v>521</v>
      </c>
      <c r="C23" s="207">
        <f>SUM(C21:C22)</f>
        <v>0</v>
      </c>
      <c r="E23" s="207">
        <f>SUM(E21:E22)</f>
        <v>3305108</v>
      </c>
      <c r="G23" s="207">
        <f>SUM(G21:G22)</f>
        <v>3282487</v>
      </c>
    </row>
    <row r="24" spans="1:7" ht="13.5" thickTop="1"/>
    <row r="95" spans="1:21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</row>
    <row r="96" spans="1:21">
      <c r="A96" s="199"/>
      <c r="B96" s="199"/>
      <c r="C96" s="200" t="s">
        <v>8</v>
      </c>
      <c r="D96" s="199"/>
      <c r="E96" s="200" t="s">
        <v>8</v>
      </c>
      <c r="F96" s="199"/>
      <c r="G96" s="200" t="s">
        <v>8</v>
      </c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</row>
    <row r="97" spans="1:21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</row>
    <row r="98" spans="1:21">
      <c r="A98" s="199"/>
      <c r="B98" s="199"/>
      <c r="C98" s="213"/>
      <c r="D98" s="199"/>
      <c r="E98" s="213"/>
      <c r="F98" s="199"/>
      <c r="G98" s="213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</row>
    <row r="99" spans="1:21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</row>
    <row r="100" spans="1:21">
      <c r="A100" s="199"/>
      <c r="B100" s="199"/>
      <c r="C100" s="213"/>
      <c r="D100" s="199"/>
      <c r="E100" s="213"/>
      <c r="F100" s="199"/>
      <c r="G100" s="213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</row>
  </sheetData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20" sqref="C20"/>
    </sheetView>
  </sheetViews>
  <sheetFormatPr defaultColWidth="18.42578125" defaultRowHeight="12.75"/>
  <cols>
    <col min="1" max="1" width="32.85546875" style="200" customWidth="1"/>
    <col min="2" max="2" width="0.5703125" style="200" customWidth="1"/>
    <col min="3" max="3" width="12.85546875" style="200" customWidth="1"/>
    <col min="4" max="4" width="0.5703125" style="200" customWidth="1"/>
    <col min="5" max="5" width="12.85546875" style="200" customWidth="1"/>
    <col min="6" max="6" width="0.5703125" style="200" customWidth="1"/>
    <col min="7" max="7" width="12.85546875" style="200" customWidth="1"/>
    <col min="8" max="8" width="0.5703125" style="200" customWidth="1"/>
    <col min="9" max="16384" width="18.42578125" style="200"/>
  </cols>
  <sheetData>
    <row r="1" spans="1:9">
      <c r="C1" s="201" t="s">
        <v>660</v>
      </c>
      <c r="D1" s="209"/>
      <c r="E1" s="201" t="s">
        <v>660</v>
      </c>
      <c r="F1" s="209"/>
      <c r="G1" s="201" t="s">
        <v>660</v>
      </c>
    </row>
    <row r="2" spans="1:9">
      <c r="C2" s="202" t="s">
        <v>661</v>
      </c>
      <c r="D2" s="209"/>
      <c r="E2" s="202" t="s">
        <v>662</v>
      </c>
      <c r="F2" s="209"/>
      <c r="G2" s="202" t="s">
        <v>663</v>
      </c>
    </row>
    <row r="4" spans="1:9">
      <c r="A4" s="200" t="s">
        <v>550</v>
      </c>
      <c r="C4" s="214">
        <v>0</v>
      </c>
      <c r="E4" s="214">
        <v>1784</v>
      </c>
      <c r="G4" s="214">
        <v>2511</v>
      </c>
    </row>
    <row r="5" spans="1:9">
      <c r="A5" s="200" t="s">
        <v>522</v>
      </c>
      <c r="C5" s="199"/>
      <c r="E5" s="199"/>
    </row>
    <row r="6" spans="1:9">
      <c r="A6" s="203" t="s">
        <v>367</v>
      </c>
      <c r="C6" s="204">
        <v>0</v>
      </c>
      <c r="E6" s="204">
        <v>1730</v>
      </c>
      <c r="G6" s="204">
        <v>2458</v>
      </c>
    </row>
    <row r="7" spans="1:9">
      <c r="A7" s="203" t="s">
        <v>370</v>
      </c>
      <c r="C7" s="204">
        <v>0</v>
      </c>
      <c r="E7" s="204">
        <v>45</v>
      </c>
      <c r="G7" s="204">
        <v>41</v>
      </c>
    </row>
    <row r="8" spans="1:9">
      <c r="A8" s="203" t="s">
        <v>373</v>
      </c>
      <c r="C8" s="204">
        <v>0</v>
      </c>
      <c r="E8" s="204">
        <v>6</v>
      </c>
      <c r="G8" s="204">
        <v>5</v>
      </c>
    </row>
    <row r="9" spans="1:9">
      <c r="A9" s="203" t="s">
        <v>523</v>
      </c>
      <c r="C9" s="204">
        <v>0</v>
      </c>
      <c r="E9" s="204">
        <v>1</v>
      </c>
      <c r="G9" s="204">
        <v>1</v>
      </c>
    </row>
    <row r="10" spans="1:9">
      <c r="A10" s="203" t="s">
        <v>656</v>
      </c>
      <c r="C10" s="204">
        <v>0</v>
      </c>
      <c r="E10" s="204">
        <v>252</v>
      </c>
      <c r="G10" s="204">
        <v>0</v>
      </c>
    </row>
    <row r="11" spans="1:9">
      <c r="A11" s="211" t="s">
        <v>521</v>
      </c>
      <c r="C11" s="206">
        <f>SUM(C6:C10)</f>
        <v>0</v>
      </c>
      <c r="E11" s="206">
        <f>SUM(E6:E10)</f>
        <v>2034</v>
      </c>
      <c r="G11" s="206">
        <f>SUM(G6:G10)</f>
        <v>2505</v>
      </c>
    </row>
    <row r="12" spans="1:9">
      <c r="A12" s="200" t="s">
        <v>655</v>
      </c>
      <c r="C12" s="205">
        <f>C4-C11</f>
        <v>0</v>
      </c>
      <c r="E12" s="205">
        <f>E4-E11</f>
        <v>-250</v>
      </c>
      <c r="G12" s="205">
        <f>G4-G11</f>
        <v>6</v>
      </c>
    </row>
    <row r="13" spans="1:9">
      <c r="A13" s="203" t="s">
        <v>656</v>
      </c>
      <c r="C13" s="204">
        <v>0</v>
      </c>
      <c r="E13" s="204">
        <v>252</v>
      </c>
      <c r="G13" s="204">
        <v>0</v>
      </c>
    </row>
    <row r="14" spans="1:9" ht="13.5" thickBot="1">
      <c r="A14" s="200" t="s">
        <v>655</v>
      </c>
      <c r="C14" s="215">
        <f>C12+C13</f>
        <v>0</v>
      </c>
      <c r="E14" s="215">
        <f>+E12+E13</f>
        <v>2</v>
      </c>
      <c r="G14" s="215">
        <f>G12+G13</f>
        <v>6</v>
      </c>
      <c r="I14" s="204">
        <f>+C14-E14</f>
        <v>-2</v>
      </c>
    </row>
    <row r="15" spans="1:9" ht="13.5" thickTop="1"/>
    <row r="16" spans="1:9" ht="25.5">
      <c r="A16" s="208" t="s">
        <v>556</v>
      </c>
    </row>
    <row r="17" spans="1:7" ht="13.5" thickBot="1">
      <c r="A17" s="200" t="s">
        <v>552</v>
      </c>
      <c r="C17" s="212">
        <v>0</v>
      </c>
      <c r="E17" s="212">
        <v>562</v>
      </c>
      <c r="G17" s="212">
        <v>558</v>
      </c>
    </row>
    <row r="18" spans="1:7" ht="13.5" thickTop="1"/>
    <row r="19" spans="1:7" ht="13.5" thickBot="1">
      <c r="A19" s="208" t="s">
        <v>650</v>
      </c>
      <c r="C19" s="212">
        <v>0</v>
      </c>
      <c r="E19" s="212">
        <v>16330</v>
      </c>
      <c r="G19" s="212">
        <v>14267</v>
      </c>
    </row>
    <row r="20" spans="1:7" ht="13.5" thickTop="1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W2:GX10"/>
  <sheetViews>
    <sheetView workbookViewId="0"/>
  </sheetViews>
  <sheetFormatPr defaultRowHeight="12.75"/>
  <sheetData>
    <row r="2" spans="101:206">
      <c r="CW2">
        <v>7</v>
      </c>
      <c r="EZ2">
        <v>0</v>
      </c>
      <c r="GX2">
        <v>0</v>
      </c>
    </row>
    <row r="3" spans="101:206">
      <c r="CW3">
        <v>8</v>
      </c>
      <c r="EZ3">
        <v>7</v>
      </c>
      <c r="GX3">
        <v>31</v>
      </c>
    </row>
    <row r="4" spans="101:206">
      <c r="CW4">
        <v>6</v>
      </c>
      <c r="CX4" s="1" t="s">
        <v>11</v>
      </c>
      <c r="CY4" s="1" t="s">
        <v>6</v>
      </c>
      <c r="CZ4" s="1" t="s">
        <v>584</v>
      </c>
      <c r="DA4" s="1" t="s">
        <v>6</v>
      </c>
      <c r="DB4" s="1" t="s">
        <v>39</v>
      </c>
      <c r="DC4" s="1" t="s">
        <v>40</v>
      </c>
      <c r="DD4" s="1" t="s">
        <v>585</v>
      </c>
      <c r="DE4" s="1" t="s">
        <v>8</v>
      </c>
    </row>
    <row r="5" spans="101:206">
      <c r="CW5">
        <v>6</v>
      </c>
      <c r="CX5" s="1" t="s">
        <v>11</v>
      </c>
      <c r="CY5" s="1" t="s">
        <v>6</v>
      </c>
      <c r="CZ5" s="1" t="s">
        <v>586</v>
      </c>
      <c r="DA5" s="1" t="s">
        <v>6</v>
      </c>
      <c r="DB5" s="1" t="s">
        <v>39</v>
      </c>
      <c r="DC5" s="1" t="s">
        <v>40</v>
      </c>
      <c r="DD5" s="1" t="s">
        <v>585</v>
      </c>
      <c r="DE5" s="1" t="s">
        <v>8</v>
      </c>
    </row>
    <row r="6" spans="101:206">
      <c r="CW6">
        <v>6</v>
      </c>
      <c r="CX6" s="1" t="s">
        <v>11</v>
      </c>
      <c r="CY6" s="1" t="s">
        <v>6</v>
      </c>
      <c r="CZ6" s="1" t="s">
        <v>587</v>
      </c>
      <c r="DA6" s="1" t="s">
        <v>6</v>
      </c>
      <c r="DB6" s="1" t="s">
        <v>39</v>
      </c>
      <c r="DC6" s="1" t="s">
        <v>40</v>
      </c>
      <c r="DD6" s="1" t="s">
        <v>585</v>
      </c>
      <c r="DE6" s="1" t="s">
        <v>8</v>
      </c>
    </row>
    <row r="7" spans="101:206">
      <c r="CW7">
        <v>6</v>
      </c>
      <c r="CX7" s="1" t="s">
        <v>11</v>
      </c>
      <c r="CY7" s="1" t="s">
        <v>6</v>
      </c>
      <c r="CZ7" s="1" t="s">
        <v>588</v>
      </c>
      <c r="DA7" s="1" t="s">
        <v>6</v>
      </c>
      <c r="DB7" s="1" t="s">
        <v>39</v>
      </c>
      <c r="DC7" s="1" t="s">
        <v>40</v>
      </c>
      <c r="DD7" s="1" t="s">
        <v>585</v>
      </c>
      <c r="DE7" s="1" t="s">
        <v>8</v>
      </c>
    </row>
    <row r="8" spans="101:206">
      <c r="CW8">
        <v>6</v>
      </c>
      <c r="CX8" s="1" t="s">
        <v>11</v>
      </c>
      <c r="CY8" s="1" t="s">
        <v>6</v>
      </c>
      <c r="CZ8" s="1" t="s">
        <v>589</v>
      </c>
      <c r="DA8" s="1" t="s">
        <v>6</v>
      </c>
      <c r="DB8" s="1" t="s">
        <v>39</v>
      </c>
      <c r="DC8" s="1" t="s">
        <v>40</v>
      </c>
      <c r="DD8" s="1" t="s">
        <v>585</v>
      </c>
      <c r="DE8" s="1" t="s">
        <v>8</v>
      </c>
    </row>
    <row r="9" spans="101:206">
      <c r="CW9">
        <v>6</v>
      </c>
      <c r="CX9" s="1" t="s">
        <v>11</v>
      </c>
      <c r="CY9" s="1" t="s">
        <v>6</v>
      </c>
      <c r="CZ9" s="1" t="s">
        <v>590</v>
      </c>
      <c r="DA9" s="1" t="s">
        <v>6</v>
      </c>
      <c r="DB9" s="1" t="s">
        <v>39</v>
      </c>
      <c r="DC9" s="1" t="s">
        <v>40</v>
      </c>
      <c r="DD9" s="1" t="s">
        <v>585</v>
      </c>
      <c r="DE9" s="1" t="s">
        <v>8</v>
      </c>
    </row>
    <row r="10" spans="101:206">
      <c r="CW10">
        <v>4</v>
      </c>
      <c r="CX10" s="1" t="s">
        <v>11</v>
      </c>
      <c r="CY10" s="1" t="s">
        <v>6</v>
      </c>
      <c r="CZ10" s="1" t="s">
        <v>257</v>
      </c>
      <c r="DA10" s="1" t="s">
        <v>6</v>
      </c>
      <c r="DB10" s="1" t="s">
        <v>39</v>
      </c>
      <c r="DC10" s="1" t="s">
        <v>40</v>
      </c>
      <c r="DD10" s="1" t="s">
        <v>583</v>
      </c>
      <c r="DE10" s="1" t="s">
        <v>8</v>
      </c>
    </row>
  </sheetData>
  <phoneticPr fontId="9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19" sqref="C19"/>
    </sheetView>
  </sheetViews>
  <sheetFormatPr defaultColWidth="18.42578125" defaultRowHeight="12.75"/>
  <cols>
    <col min="1" max="1" width="29.28515625" style="200" customWidth="1"/>
    <col min="2" max="2" width="0.5703125" style="200" customWidth="1"/>
    <col min="3" max="3" width="12.85546875" style="200" customWidth="1"/>
    <col min="4" max="4" width="0.5703125" style="200" customWidth="1"/>
    <col min="5" max="5" width="12.85546875" style="200" customWidth="1"/>
    <col min="6" max="6" width="0.5703125" style="200" customWidth="1"/>
    <col min="7" max="7" width="12.85546875" style="200" customWidth="1"/>
    <col min="8" max="16384" width="18.42578125" style="200"/>
  </cols>
  <sheetData>
    <row r="1" spans="1:8">
      <c r="C1" s="201" t="s">
        <v>660</v>
      </c>
      <c r="D1" s="209"/>
      <c r="E1" s="201" t="s">
        <v>660</v>
      </c>
      <c r="F1" s="209"/>
      <c r="G1" s="201" t="s">
        <v>660</v>
      </c>
    </row>
    <row r="2" spans="1:8">
      <c r="C2" s="202" t="s">
        <v>661</v>
      </c>
      <c r="D2" s="209"/>
      <c r="E2" s="202" t="s">
        <v>662</v>
      </c>
      <c r="F2" s="209"/>
      <c r="G2" s="202" t="s">
        <v>663</v>
      </c>
    </row>
    <row r="4" spans="1:8">
      <c r="A4" s="200" t="s">
        <v>550</v>
      </c>
      <c r="C4" s="214">
        <v>0</v>
      </c>
      <c r="E4" s="214">
        <v>502</v>
      </c>
      <c r="G4" s="214">
        <v>553</v>
      </c>
    </row>
    <row r="5" spans="1:8">
      <c r="A5" s="200" t="s">
        <v>522</v>
      </c>
      <c r="C5" s="199"/>
    </row>
    <row r="6" spans="1:8">
      <c r="A6" s="203" t="s">
        <v>367</v>
      </c>
      <c r="C6" s="204">
        <v>0</v>
      </c>
      <c r="E6" s="204">
        <v>57</v>
      </c>
      <c r="G6" s="204">
        <v>67</v>
      </c>
    </row>
    <row r="7" spans="1:8">
      <c r="A7" s="203" t="s">
        <v>370</v>
      </c>
      <c r="C7" s="204">
        <v>0</v>
      </c>
      <c r="E7" s="204">
        <v>153</v>
      </c>
      <c r="G7" s="204">
        <v>152</v>
      </c>
    </row>
    <row r="8" spans="1:8">
      <c r="A8" s="203" t="s">
        <v>373</v>
      </c>
      <c r="C8" s="204">
        <v>0</v>
      </c>
      <c r="E8" s="204">
        <v>56</v>
      </c>
      <c r="G8" s="204">
        <v>54</v>
      </c>
    </row>
    <row r="9" spans="1:8">
      <c r="A9" s="203" t="s">
        <v>523</v>
      </c>
      <c r="C9" s="210">
        <v>0</v>
      </c>
      <c r="E9" s="210">
        <v>29</v>
      </c>
      <c r="G9" s="210">
        <v>32</v>
      </c>
    </row>
    <row r="10" spans="1:8">
      <c r="A10" s="211" t="s">
        <v>521</v>
      </c>
      <c r="C10" s="206">
        <f>SUM(C6:C9)</f>
        <v>0</v>
      </c>
      <c r="E10" s="206">
        <f>SUM(E6:E9)</f>
        <v>295</v>
      </c>
      <c r="G10" s="206">
        <f>SUM(G6:G9)</f>
        <v>305</v>
      </c>
    </row>
    <row r="11" spans="1:8" ht="13.5" thickBot="1">
      <c r="A11" s="200" t="s">
        <v>655</v>
      </c>
      <c r="C11" s="215">
        <f>C4-C10</f>
        <v>0</v>
      </c>
      <c r="E11" s="215">
        <f>E4-E10</f>
        <v>207</v>
      </c>
      <c r="G11" s="215">
        <f>G4-G10</f>
        <v>248</v>
      </c>
      <c r="H11" s="204">
        <f>+C11-E11</f>
        <v>-207</v>
      </c>
    </row>
    <row r="12" spans="1:8" ht="13.5" thickTop="1"/>
    <row r="13" spans="1:8">
      <c r="A13" s="216"/>
    </row>
    <row r="14" spans="1:8" ht="26.25" thickBot="1">
      <c r="A14" s="200" t="s">
        <v>653</v>
      </c>
      <c r="C14" s="212">
        <v>0</v>
      </c>
      <c r="E14" s="212">
        <v>26</v>
      </c>
      <c r="G14" s="212">
        <v>21</v>
      </c>
    </row>
    <row r="15" spans="1:8" ht="13.5" thickTop="1"/>
    <row r="16" spans="1:8">
      <c r="A16" s="208" t="s">
        <v>601</v>
      </c>
    </row>
    <row r="17" spans="1:7">
      <c r="A17" s="208" t="s">
        <v>552</v>
      </c>
    </row>
    <row r="18" spans="1:7" ht="13.5" thickBot="1">
      <c r="A18" s="203" t="s">
        <v>557</v>
      </c>
      <c r="C18" s="212">
        <v>0</v>
      </c>
      <c r="E18" s="212">
        <v>1367</v>
      </c>
      <c r="G18" s="212">
        <v>1579</v>
      </c>
    </row>
    <row r="19" spans="1:7" ht="13.5" thickTop="1"/>
  </sheetData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19" sqref="C19"/>
    </sheetView>
  </sheetViews>
  <sheetFormatPr defaultColWidth="18.42578125" defaultRowHeight="12.75"/>
  <cols>
    <col min="1" max="1" width="29.28515625" style="200" customWidth="1"/>
    <col min="2" max="2" width="0.5703125" style="200" customWidth="1"/>
    <col min="3" max="3" width="12.85546875" style="200" customWidth="1"/>
    <col min="4" max="4" width="0.5703125" style="200" customWidth="1"/>
    <col min="5" max="5" width="12.85546875" style="200" customWidth="1"/>
    <col min="6" max="6" width="0.5703125" style="200" customWidth="1"/>
    <col min="7" max="7" width="12.85546875" style="200" customWidth="1"/>
    <col min="8" max="16384" width="18.42578125" style="200"/>
  </cols>
  <sheetData>
    <row r="1" spans="1:8">
      <c r="C1" s="201" t="s">
        <v>660</v>
      </c>
      <c r="E1" s="201" t="s">
        <v>660</v>
      </c>
      <c r="F1" s="209"/>
      <c r="G1" s="201" t="s">
        <v>660</v>
      </c>
    </row>
    <row r="2" spans="1:8">
      <c r="C2" s="202" t="s">
        <v>661</v>
      </c>
      <c r="E2" s="202" t="s">
        <v>662</v>
      </c>
      <c r="F2" s="209"/>
      <c r="G2" s="202" t="s">
        <v>663</v>
      </c>
    </row>
    <row r="4" spans="1:8">
      <c r="A4" s="200" t="s">
        <v>550</v>
      </c>
      <c r="C4" s="214">
        <v>0</v>
      </c>
      <c r="E4" s="214">
        <v>506</v>
      </c>
      <c r="G4" s="214">
        <v>412</v>
      </c>
    </row>
    <row r="5" spans="1:8">
      <c r="A5" s="200" t="s">
        <v>522</v>
      </c>
      <c r="C5" s="199"/>
    </row>
    <row r="6" spans="1:8">
      <c r="A6" s="203" t="s">
        <v>367</v>
      </c>
      <c r="C6" s="204">
        <v>0</v>
      </c>
      <c r="E6" s="204">
        <v>122</v>
      </c>
      <c r="G6" s="204">
        <v>68</v>
      </c>
    </row>
    <row r="7" spans="1:8">
      <c r="A7" s="203" t="s">
        <v>370</v>
      </c>
      <c r="C7" s="204">
        <v>0</v>
      </c>
      <c r="E7" s="204">
        <v>115</v>
      </c>
      <c r="G7" s="204">
        <v>112</v>
      </c>
    </row>
    <row r="8" spans="1:8">
      <c r="A8" s="203" t="s">
        <v>373</v>
      </c>
      <c r="C8" s="204">
        <v>0</v>
      </c>
      <c r="E8" s="204">
        <v>50</v>
      </c>
      <c r="G8" s="204">
        <v>37</v>
      </c>
    </row>
    <row r="9" spans="1:8">
      <c r="A9" s="203" t="s">
        <v>523</v>
      </c>
      <c r="C9" s="210">
        <v>0</v>
      </c>
      <c r="E9" s="210">
        <v>5</v>
      </c>
      <c r="G9" s="210">
        <v>6</v>
      </c>
    </row>
    <row r="10" spans="1:8">
      <c r="A10" s="211" t="s">
        <v>521</v>
      </c>
      <c r="C10" s="206">
        <f>SUM(C6:C9)</f>
        <v>0</v>
      </c>
      <c r="E10" s="206">
        <f>SUM(E6:E9)</f>
        <v>292</v>
      </c>
      <c r="G10" s="206">
        <f>SUM(G6:G9)</f>
        <v>223</v>
      </c>
    </row>
    <row r="11" spans="1:8" ht="13.5" thickBot="1">
      <c r="A11" s="200" t="s">
        <v>655</v>
      </c>
      <c r="C11" s="215">
        <f>C4-C10</f>
        <v>0</v>
      </c>
      <c r="E11" s="215">
        <f>E4-E10</f>
        <v>214</v>
      </c>
      <c r="G11" s="215">
        <f>G4-G10</f>
        <v>189</v>
      </c>
      <c r="H11" s="204">
        <f>+C11-E11</f>
        <v>-214</v>
      </c>
    </row>
    <row r="12" spans="1:8" ht="13.5" thickTop="1"/>
    <row r="13" spans="1:8">
      <c r="A13" s="216"/>
    </row>
    <row r="14" spans="1:8" ht="26.25" thickBot="1">
      <c r="A14" s="200" t="s">
        <v>653</v>
      </c>
      <c r="C14" s="212">
        <v>0</v>
      </c>
      <c r="E14" s="212">
        <v>5</v>
      </c>
      <c r="G14" s="212">
        <v>9</v>
      </c>
    </row>
    <row r="15" spans="1:8" ht="13.5" thickTop="1"/>
    <row r="16" spans="1:8">
      <c r="A16" s="208" t="s">
        <v>600</v>
      </c>
    </row>
    <row r="17" spans="1:7">
      <c r="A17" s="208" t="s">
        <v>552</v>
      </c>
    </row>
    <row r="18" spans="1:7" ht="13.5" thickBot="1">
      <c r="A18" s="203" t="s">
        <v>557</v>
      </c>
      <c r="C18" s="212">
        <v>0</v>
      </c>
      <c r="E18" s="212">
        <v>896</v>
      </c>
      <c r="G18" s="212">
        <v>823</v>
      </c>
    </row>
    <row r="19" spans="1:7" ht="13.5" thickTop="1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6" sqref="C6"/>
    </sheetView>
  </sheetViews>
  <sheetFormatPr defaultColWidth="18.42578125" defaultRowHeight="12.75"/>
  <cols>
    <col min="1" max="1" width="18.42578125" style="200"/>
    <col min="2" max="2" width="0.5703125" style="200" customWidth="1"/>
    <col min="3" max="3" width="18.42578125" style="200"/>
    <col min="4" max="4" width="0.5703125" style="200" customWidth="1"/>
    <col min="5" max="5" width="18.42578125" style="200"/>
    <col min="6" max="6" width="0.5703125" style="200" customWidth="1"/>
    <col min="7" max="16384" width="18.42578125" style="200"/>
  </cols>
  <sheetData>
    <row r="1" spans="1:7">
      <c r="C1" s="201" t="s">
        <v>660</v>
      </c>
      <c r="E1" s="201" t="s">
        <v>660</v>
      </c>
      <c r="F1" s="209"/>
      <c r="G1" s="201" t="s">
        <v>660</v>
      </c>
    </row>
    <row r="2" spans="1:7">
      <c r="C2" s="202" t="s">
        <v>661</v>
      </c>
      <c r="E2" s="202" t="s">
        <v>662</v>
      </c>
      <c r="F2" s="209"/>
      <c r="G2" s="202" t="s">
        <v>663</v>
      </c>
    </row>
    <row r="4" spans="1:7">
      <c r="A4" s="200" t="s">
        <v>550</v>
      </c>
      <c r="C4" s="204">
        <v>0</v>
      </c>
      <c r="E4" s="204">
        <v>11</v>
      </c>
      <c r="G4" s="204">
        <v>11</v>
      </c>
    </row>
    <row r="5" spans="1:7">
      <c r="A5" s="200" t="s">
        <v>558</v>
      </c>
      <c r="C5" s="204">
        <v>0</v>
      </c>
      <c r="E5" s="204">
        <v>9</v>
      </c>
      <c r="G5" s="204">
        <v>5</v>
      </c>
    </row>
    <row r="6" spans="1:7" ht="13.5" thickBot="1">
      <c r="A6" s="200" t="s">
        <v>524</v>
      </c>
      <c r="C6" s="207">
        <f>C4-C5</f>
        <v>0</v>
      </c>
      <c r="E6" s="207">
        <f>E4-E5</f>
        <v>2</v>
      </c>
      <c r="G6" s="207">
        <f>G4-G5</f>
        <v>6</v>
      </c>
    </row>
    <row r="7" spans="1:7" ht="13.5" thickTop="1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M65"/>
  <sheetViews>
    <sheetView tabSelected="1" topLeftCell="A19" zoomScale="78" zoomScaleNormal="78" zoomScaleSheetLayoutView="80" workbookViewId="0">
      <selection activeCell="E57" sqref="E57"/>
    </sheetView>
  </sheetViews>
  <sheetFormatPr defaultColWidth="12.42578125" defaultRowHeight="14.25"/>
  <cols>
    <col min="1" max="1" width="71.42578125" style="4" bestFit="1" customWidth="1"/>
    <col min="2" max="2" width="2.42578125" style="4" customWidth="1"/>
    <col min="3" max="3" width="13.7109375" style="4" customWidth="1"/>
    <col min="4" max="4" width="3.140625" style="4" customWidth="1"/>
    <col min="5" max="5" width="13.7109375" style="4" customWidth="1"/>
    <col min="6" max="6" width="2.42578125" style="4" customWidth="1"/>
    <col min="7" max="7" width="13.7109375" style="4" customWidth="1"/>
    <col min="8" max="8" width="2.42578125" style="4" customWidth="1"/>
    <col min="9" max="9" width="13.7109375" style="4" customWidth="1"/>
    <col min="10" max="10" width="2.42578125" style="4" customWidth="1"/>
    <col min="11" max="11" width="9.42578125" style="18" customWidth="1"/>
    <col min="12" max="16384" width="12.42578125" style="18"/>
  </cols>
  <sheetData>
    <row r="1" spans="1:11" s="82" customFormat="1">
      <c r="A1" s="270" t="s">
        <v>514</v>
      </c>
      <c r="B1" s="270"/>
      <c r="C1" s="270"/>
      <c r="D1" s="270"/>
      <c r="E1" s="270"/>
      <c r="F1" s="270"/>
      <c r="G1" s="270"/>
      <c r="H1" s="270"/>
      <c r="I1" s="270"/>
      <c r="J1" s="231"/>
    </row>
    <row r="2" spans="1:11" s="82" customFormat="1">
      <c r="A2" s="270" t="s">
        <v>515</v>
      </c>
      <c r="B2" s="270"/>
      <c r="C2" s="270"/>
      <c r="D2" s="270"/>
      <c r="E2" s="270"/>
      <c r="F2" s="270"/>
      <c r="G2" s="270"/>
      <c r="H2" s="270"/>
      <c r="I2" s="270"/>
      <c r="J2" s="81"/>
    </row>
    <row r="3" spans="1:11" s="82" customFormat="1">
      <c r="A3" s="270" t="s">
        <v>516</v>
      </c>
      <c r="B3" s="270"/>
      <c r="C3" s="270"/>
      <c r="D3" s="270"/>
      <c r="E3" s="270"/>
      <c r="F3" s="270"/>
      <c r="G3" s="270"/>
      <c r="H3" s="270"/>
      <c r="I3" s="270"/>
      <c r="J3" s="81"/>
    </row>
    <row r="4" spans="1:11" s="82" customFormat="1">
      <c r="A4" s="270" t="s">
        <v>517</v>
      </c>
      <c r="B4" s="270"/>
      <c r="C4" s="270"/>
      <c r="D4" s="270"/>
      <c r="E4" s="270"/>
      <c r="F4" s="270"/>
      <c r="G4" s="270"/>
      <c r="H4" s="270"/>
      <c r="I4" s="270"/>
      <c r="J4" s="81"/>
    </row>
    <row r="5" spans="1:11" s="82" customFormat="1">
      <c r="A5" s="81"/>
      <c r="B5" s="81"/>
      <c r="C5" s="81"/>
      <c r="D5" s="81"/>
      <c r="E5" s="81"/>
      <c r="F5" s="81"/>
      <c r="G5" s="81"/>
      <c r="H5" s="81"/>
      <c r="I5" s="81"/>
      <c r="J5" s="17"/>
    </row>
    <row r="6" spans="1:11" s="82" customFormat="1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1" s="82" customFormat="1">
      <c r="A7" s="93"/>
      <c r="B7" s="93"/>
      <c r="C7" s="270" t="s">
        <v>531</v>
      </c>
      <c r="D7" s="270"/>
      <c r="E7" s="270"/>
      <c r="F7" s="93"/>
      <c r="G7" s="272" t="s">
        <v>731</v>
      </c>
      <c r="H7" s="272"/>
      <c r="I7" s="272"/>
      <c r="J7" s="17"/>
    </row>
    <row r="8" spans="1:11" s="82" customFormat="1">
      <c r="A8" s="93"/>
      <c r="B8" s="93"/>
      <c r="C8" s="271" t="s">
        <v>559</v>
      </c>
      <c r="D8" s="271"/>
      <c r="E8" s="271"/>
      <c r="F8" s="93"/>
      <c r="G8" s="271" t="str">
        <f>C8</f>
        <v>December 31,</v>
      </c>
      <c r="H8" s="271"/>
      <c r="I8" s="271"/>
      <c r="J8" s="17"/>
    </row>
    <row r="9" spans="1:11">
      <c r="A9" s="94"/>
      <c r="B9" s="94"/>
      <c r="C9" s="95">
        <v>2018</v>
      </c>
      <c r="D9" s="96"/>
      <c r="E9" s="95" t="s">
        <v>713</v>
      </c>
      <c r="F9" s="94"/>
      <c r="G9" s="95">
        <v>2018</v>
      </c>
      <c r="H9" s="96"/>
      <c r="I9" s="95" t="s">
        <v>713</v>
      </c>
    </row>
    <row r="10" spans="1:11">
      <c r="A10" s="4" t="s">
        <v>507</v>
      </c>
      <c r="D10" s="18"/>
      <c r="G10" s="97"/>
      <c r="H10" s="18"/>
    </row>
    <row r="12" spans="1:11">
      <c r="A12" s="94" t="s">
        <v>518</v>
      </c>
      <c r="B12" s="94"/>
      <c r="C12" s="94"/>
      <c r="D12" s="94"/>
      <c r="E12" s="94"/>
      <c r="F12" s="94"/>
      <c r="G12" s="94"/>
      <c r="H12" s="94"/>
      <c r="I12" s="94"/>
    </row>
    <row r="13" spans="1:11">
      <c r="A13" s="98" t="s">
        <v>683</v>
      </c>
      <c r="B13" s="89"/>
      <c r="C13" s="90">
        <f>'[5]A-1'!$J$11</f>
        <v>1629</v>
      </c>
      <c r="D13" s="91"/>
      <c r="E13" s="90">
        <v>1602</v>
      </c>
      <c r="F13" s="89"/>
      <c r="G13" s="90">
        <f>'[5]A-1'!$F$11</f>
        <v>6163</v>
      </c>
      <c r="H13" s="91"/>
      <c r="I13" s="90">
        <v>5603</v>
      </c>
    </row>
    <row r="14" spans="1:11">
      <c r="A14" s="98" t="s">
        <v>684</v>
      </c>
      <c r="B14" s="94"/>
      <c r="C14" s="91">
        <f>'[5]A-1'!$J$12</f>
        <v>1407</v>
      </c>
      <c r="D14" s="94"/>
      <c r="E14" s="91">
        <v>1036</v>
      </c>
      <c r="F14" s="94"/>
      <c r="G14" s="91">
        <f>'[5]A-1'!$F$12</f>
        <v>4426</v>
      </c>
      <c r="H14" s="94"/>
      <c r="I14" s="91">
        <v>4011</v>
      </c>
    </row>
    <row r="15" spans="1:11">
      <c r="A15" s="92" t="s">
        <v>521</v>
      </c>
      <c r="B15" s="94"/>
      <c r="C15" s="99">
        <f>SUM(C13:C14)</f>
        <v>3036</v>
      </c>
      <c r="D15" s="94"/>
      <c r="E15" s="99">
        <f>SUM(E13:E14)</f>
        <v>2638</v>
      </c>
      <c r="F15" s="94"/>
      <c r="G15" s="99">
        <f>SUM(G13:G14)</f>
        <v>10589</v>
      </c>
      <c r="H15" s="94"/>
      <c r="I15" s="99">
        <f>SUM(I13:I14)</f>
        <v>9614</v>
      </c>
    </row>
    <row r="16" spans="1:11">
      <c r="A16" s="94"/>
      <c r="B16" s="94"/>
      <c r="C16" s="91"/>
      <c r="D16" s="94"/>
      <c r="E16" s="91"/>
      <c r="F16" s="94"/>
      <c r="G16" s="91"/>
      <c r="H16" s="94"/>
      <c r="I16" s="91"/>
      <c r="K16" s="18" t="s">
        <v>507</v>
      </c>
    </row>
    <row r="17" spans="1:10">
      <c r="A17" s="94" t="s">
        <v>522</v>
      </c>
      <c r="B17" s="94"/>
      <c r="C17" s="91"/>
      <c r="D17" s="94"/>
      <c r="E17" s="91"/>
      <c r="F17" s="94"/>
      <c r="G17" s="91"/>
      <c r="H17" s="94"/>
      <c r="I17" s="91"/>
    </row>
    <row r="18" spans="1:10">
      <c r="A18" s="98" t="s">
        <v>681</v>
      </c>
      <c r="B18" s="94"/>
      <c r="C18" s="91">
        <f>'[5]A-1'!$J$16</f>
        <v>451</v>
      </c>
      <c r="D18" s="94"/>
      <c r="E18" s="91">
        <v>403</v>
      </c>
      <c r="F18" s="94"/>
      <c r="G18" s="91">
        <f>'[5]A-1'!$F$16</f>
        <v>1410</v>
      </c>
      <c r="H18" s="94"/>
      <c r="I18" s="91">
        <v>1109</v>
      </c>
    </row>
    <row r="19" spans="1:10">
      <c r="A19" s="98" t="s">
        <v>682</v>
      </c>
      <c r="B19" s="94"/>
      <c r="C19" s="91">
        <f>'[5]A-1'!$J$18</f>
        <v>1437</v>
      </c>
      <c r="D19" s="94"/>
      <c r="E19" s="91">
        <v>942</v>
      </c>
      <c r="F19" s="94"/>
      <c r="G19" s="91">
        <f>'[5]A-1'!$F$18</f>
        <v>4364</v>
      </c>
      <c r="H19" s="94"/>
      <c r="I19" s="91">
        <v>3785</v>
      </c>
    </row>
    <row r="20" spans="1:10">
      <c r="A20" s="98" t="s">
        <v>370</v>
      </c>
      <c r="B20" s="94"/>
      <c r="C20" s="91">
        <f>'[5]A-1'!$J$19</f>
        <v>621</v>
      </c>
      <c r="D20" s="227"/>
      <c r="E20" s="91">
        <v>595</v>
      </c>
      <c r="F20" s="94"/>
      <c r="G20" s="91">
        <f>'[5]A-1'!$F$19</f>
        <v>2335</v>
      </c>
      <c r="H20" s="94"/>
      <c r="I20" s="91">
        <v>2157</v>
      </c>
    </row>
    <row r="21" spans="1:10" ht="14.45" customHeight="1">
      <c r="A21" s="98" t="s">
        <v>373</v>
      </c>
      <c r="B21" s="94"/>
      <c r="C21" s="91">
        <f>'[5]A-1'!$J$20</f>
        <v>261</v>
      </c>
      <c r="D21" s="94"/>
      <c r="E21" s="91">
        <v>287</v>
      </c>
      <c r="F21" s="94"/>
      <c r="G21" s="91">
        <f>'[5]A-1'!$F$20</f>
        <v>1243</v>
      </c>
      <c r="H21" s="94"/>
      <c r="I21" s="91">
        <v>1036</v>
      </c>
    </row>
    <row r="22" spans="1:10" ht="14.45" customHeight="1">
      <c r="A22" s="98" t="s">
        <v>523</v>
      </c>
      <c r="B22" s="94"/>
      <c r="C22" s="91">
        <f>'[5]A-1'!$J$21</f>
        <v>99</v>
      </c>
      <c r="D22" s="94"/>
      <c r="E22" s="91">
        <v>103</v>
      </c>
      <c r="F22" s="94"/>
      <c r="G22" s="91">
        <f>'[5]A-1'!$F$21</f>
        <v>406</v>
      </c>
      <c r="H22" s="94"/>
      <c r="I22" s="91">
        <v>391</v>
      </c>
    </row>
    <row r="23" spans="1:10" ht="14.45" hidden="1" customHeight="1">
      <c r="A23" s="98" t="s">
        <v>656</v>
      </c>
      <c r="B23" s="94"/>
      <c r="C23" s="91">
        <v>0</v>
      </c>
      <c r="D23" s="94"/>
      <c r="E23" s="91">
        <v>0</v>
      </c>
      <c r="F23" s="94"/>
      <c r="G23" s="91">
        <v>0</v>
      </c>
      <c r="H23" s="94"/>
      <c r="I23" s="91">
        <v>0</v>
      </c>
    </row>
    <row r="24" spans="1:10">
      <c r="A24" s="92" t="s">
        <v>521</v>
      </c>
      <c r="B24" s="94"/>
      <c r="C24" s="99">
        <f>SUM(C18:C23)</f>
        <v>2869</v>
      </c>
      <c r="D24" s="94"/>
      <c r="E24" s="99">
        <f>SUM(E18:E23)</f>
        <v>2330</v>
      </c>
      <c r="F24" s="94"/>
      <c r="G24" s="99">
        <f>SUM(G18:G23)</f>
        <v>9758</v>
      </c>
      <c r="H24" s="94"/>
      <c r="I24" s="99">
        <f>SUM(I18:I23)</f>
        <v>8478</v>
      </c>
    </row>
    <row r="25" spans="1:10">
      <c r="A25" s="94" t="s">
        <v>524</v>
      </c>
      <c r="B25" s="94"/>
      <c r="C25" s="101">
        <f>C15-C24</f>
        <v>167</v>
      </c>
      <c r="D25" s="94"/>
      <c r="E25" s="101">
        <f>E15-E24</f>
        <v>308</v>
      </c>
      <c r="F25" s="94"/>
      <c r="G25" s="101">
        <f>G15-G24</f>
        <v>831</v>
      </c>
      <c r="H25" s="94"/>
      <c r="I25" s="101">
        <f>I15-I24</f>
        <v>1136</v>
      </c>
    </row>
    <row r="26" spans="1:10">
      <c r="A26" s="94"/>
      <c r="B26" s="94"/>
      <c r="C26" s="91"/>
      <c r="D26" s="94"/>
      <c r="E26" s="91"/>
      <c r="F26" s="94"/>
      <c r="G26" s="91"/>
      <c r="H26" s="94"/>
      <c r="I26" s="91"/>
    </row>
    <row r="27" spans="1:10">
      <c r="A27" s="94" t="s">
        <v>685</v>
      </c>
      <c r="B27" s="94"/>
      <c r="C27" s="91"/>
      <c r="D27" s="94"/>
      <c r="E27" s="91"/>
      <c r="F27" s="94"/>
      <c r="G27" s="91"/>
      <c r="H27" s="94"/>
      <c r="I27" s="91"/>
    </row>
    <row r="28" spans="1:10">
      <c r="A28" s="98" t="s">
        <v>707</v>
      </c>
      <c r="B28" s="94"/>
      <c r="C28" s="91">
        <f>'[5]A-1'!$J$27</f>
        <v>-88</v>
      </c>
      <c r="D28" s="94"/>
      <c r="E28" s="91">
        <v>-97</v>
      </c>
      <c r="F28" s="94"/>
      <c r="G28" s="91">
        <f>'[5]A-1'!$F$27</f>
        <v>-22</v>
      </c>
      <c r="H28" s="94"/>
      <c r="I28" s="91">
        <v>7</v>
      </c>
    </row>
    <row r="29" spans="1:10">
      <c r="A29" s="98" t="s">
        <v>735</v>
      </c>
      <c r="B29" s="94"/>
      <c r="C29" s="91">
        <f>'[5]A-1'!$J$28</f>
        <v>84</v>
      </c>
      <c r="D29" s="94"/>
      <c r="E29" s="91">
        <v>108</v>
      </c>
      <c r="F29" s="94"/>
      <c r="G29" s="91">
        <f>'[5]A-1'!$F$28</f>
        <v>-232</v>
      </c>
      <c r="H29" s="94"/>
      <c r="I29" s="91">
        <v>49</v>
      </c>
    </row>
    <row r="30" spans="1:10">
      <c r="A30" s="98" t="s">
        <v>525</v>
      </c>
      <c r="B30" s="102"/>
      <c r="C30" s="91">
        <f>'[5]A-1'!$J$29</f>
        <v>-102</v>
      </c>
      <c r="D30" s="102"/>
      <c r="E30" s="91">
        <v>-78</v>
      </c>
      <c r="F30" s="102"/>
      <c r="G30" s="100">
        <f>'[5]A-1'!$F$29</f>
        <v>-361</v>
      </c>
      <c r="H30" s="102"/>
      <c r="I30" s="100">
        <v>-313</v>
      </c>
      <c r="J30" s="18"/>
    </row>
    <row r="31" spans="1:10">
      <c r="A31" s="98" t="s">
        <v>674</v>
      </c>
      <c r="B31" s="102"/>
      <c r="C31" s="91">
        <f>'[5]A-1'!$J$30</f>
        <v>-13</v>
      </c>
      <c r="D31" s="102"/>
      <c r="E31" s="91">
        <v>-19</v>
      </c>
      <c r="F31" s="102"/>
      <c r="G31" s="91">
        <f>'[5]A-1'!$F$30</f>
        <v>-59</v>
      </c>
      <c r="H31" s="102"/>
      <c r="I31" s="91">
        <v>-77</v>
      </c>
      <c r="J31" s="18"/>
    </row>
    <row r="32" spans="1:10" hidden="1">
      <c r="A32" s="98" t="s">
        <v>672</v>
      </c>
      <c r="B32" s="102"/>
      <c r="C32" s="91">
        <v>0</v>
      </c>
      <c r="D32" s="102"/>
      <c r="E32" s="91">
        <v>0</v>
      </c>
      <c r="F32" s="102"/>
      <c r="G32" s="91">
        <v>0</v>
      </c>
      <c r="H32" s="102"/>
      <c r="I32" s="91">
        <v>0</v>
      </c>
      <c r="J32" s="18"/>
    </row>
    <row r="33" spans="1:13">
      <c r="A33" s="98" t="s">
        <v>653</v>
      </c>
      <c r="B33" s="102"/>
      <c r="C33" s="91">
        <f>'[5]A-1'!$J$34</f>
        <v>99</v>
      </c>
      <c r="D33" s="226"/>
      <c r="E33" s="91">
        <v>66</v>
      </c>
      <c r="F33" s="102"/>
      <c r="G33" s="100">
        <f>'[5]A-1'!$F$34</f>
        <v>307</v>
      </c>
      <c r="H33" s="102"/>
      <c r="I33" s="100">
        <v>265</v>
      </c>
      <c r="J33" s="18"/>
    </row>
    <row r="34" spans="1:13" hidden="1">
      <c r="A34" s="98" t="s">
        <v>657</v>
      </c>
      <c r="B34" s="102"/>
      <c r="C34" s="91">
        <v>0</v>
      </c>
      <c r="D34" s="102"/>
      <c r="E34" s="91">
        <v>0</v>
      </c>
      <c r="F34" s="102"/>
      <c r="G34" s="100">
        <v>0</v>
      </c>
      <c r="H34" s="102"/>
      <c r="I34" s="100">
        <v>0</v>
      </c>
      <c r="J34" s="18"/>
    </row>
    <row r="35" spans="1:13">
      <c r="A35" s="98" t="s">
        <v>526</v>
      </c>
      <c r="B35" s="102"/>
      <c r="C35" s="91">
        <f>'[5]A-1'!$J$36</f>
        <v>34</v>
      </c>
      <c r="D35" s="102"/>
      <c r="E35" s="91">
        <v>-2</v>
      </c>
      <c r="F35" s="102"/>
      <c r="G35" s="103">
        <f>'[5]A-1'!$F$36</f>
        <v>50</v>
      </c>
      <c r="H35" s="102"/>
      <c r="I35" s="103">
        <v>-4</v>
      </c>
      <c r="J35" s="18"/>
    </row>
    <row r="36" spans="1:13">
      <c r="A36" s="92" t="s">
        <v>521</v>
      </c>
      <c r="B36" s="102"/>
      <c r="C36" s="104">
        <f>SUM(C28:C35)</f>
        <v>14</v>
      </c>
      <c r="D36" s="102"/>
      <c r="E36" s="104">
        <f>SUM(E28:E35)</f>
        <v>-22</v>
      </c>
      <c r="F36" s="102"/>
      <c r="G36" s="104">
        <f>SUM(G28:G35)</f>
        <v>-317</v>
      </c>
      <c r="H36" s="102"/>
      <c r="I36" s="104">
        <f>SUM(I28:I35)</f>
        <v>-73</v>
      </c>
      <c r="J36" s="18"/>
    </row>
    <row r="37" spans="1:13">
      <c r="A37" s="94"/>
      <c r="B37" s="94"/>
      <c r="C37" s="91"/>
      <c r="D37" s="94"/>
      <c r="E37" s="91"/>
      <c r="F37" s="94"/>
      <c r="G37" s="91"/>
      <c r="H37" s="94"/>
      <c r="I37" s="91"/>
      <c r="M37" s="18" t="s">
        <v>507</v>
      </c>
    </row>
    <row r="38" spans="1:13">
      <c r="A38" s="93" t="s">
        <v>724</v>
      </c>
      <c r="B38" s="94"/>
      <c r="C38" s="91">
        <f>C25+C36</f>
        <v>181</v>
      </c>
      <c r="D38" s="94"/>
      <c r="E38" s="91">
        <f>E25+E36</f>
        <v>286</v>
      </c>
      <c r="F38" s="94"/>
      <c r="G38" s="91">
        <f>G25+G36</f>
        <v>514</v>
      </c>
      <c r="H38" s="94"/>
      <c r="I38" s="91">
        <f>I25+I36</f>
        <v>1063</v>
      </c>
    </row>
    <row r="39" spans="1:13">
      <c r="A39" s="94" t="s">
        <v>507</v>
      </c>
      <c r="B39" s="94"/>
      <c r="C39" s="91"/>
      <c r="D39" s="94"/>
      <c r="E39" s="91"/>
      <c r="F39" s="94"/>
      <c r="G39" s="91"/>
      <c r="H39" s="94"/>
      <c r="I39" s="91"/>
    </row>
    <row r="40" spans="1:13">
      <c r="A40" s="94" t="s">
        <v>736</v>
      </c>
      <c r="B40" s="102"/>
      <c r="C40" s="103">
        <f>'[5]A-1'!$J$40</f>
        <v>61</v>
      </c>
      <c r="D40" s="226"/>
      <c r="E40" s="103">
        <v>-1010</v>
      </c>
      <c r="F40" s="102"/>
      <c r="G40" s="103">
        <f>'[5]A-1'!$F$40</f>
        <v>146</v>
      </c>
      <c r="H40" s="102"/>
      <c r="I40" s="103">
        <v>-729</v>
      </c>
      <c r="J40" s="18"/>
    </row>
    <row r="41" spans="1:13">
      <c r="A41" s="94"/>
      <c r="B41" s="94"/>
      <c r="C41" s="91"/>
      <c r="D41" s="94"/>
      <c r="E41" s="91"/>
      <c r="F41" s="94"/>
      <c r="G41" s="91"/>
      <c r="H41" s="94"/>
      <c r="I41" s="91"/>
    </row>
    <row r="42" spans="1:13">
      <c r="A42" s="94" t="s">
        <v>723</v>
      </c>
      <c r="B42" s="94"/>
      <c r="C42" s="103">
        <f>+C38-C40</f>
        <v>120</v>
      </c>
      <c r="D42" s="227"/>
      <c r="E42" s="103">
        <f>+E38-E40</f>
        <v>1296</v>
      </c>
      <c r="F42" s="94"/>
      <c r="G42" s="103">
        <f>+G38-G40</f>
        <v>368</v>
      </c>
      <c r="H42" s="94"/>
      <c r="I42" s="103">
        <f>+I38-I40</f>
        <v>1792</v>
      </c>
    </row>
    <row r="43" spans="1:13">
      <c r="A43" s="94"/>
      <c r="B43" s="94"/>
      <c r="C43" s="91"/>
      <c r="D43" s="94"/>
      <c r="E43" s="91"/>
      <c r="F43" s="94"/>
      <c r="G43" s="91"/>
      <c r="H43" s="94"/>
      <c r="I43" s="91"/>
    </row>
    <row r="44" spans="1:13">
      <c r="A44" s="94" t="s">
        <v>741</v>
      </c>
      <c r="B44" s="94"/>
      <c r="C44" s="100">
        <f>'[5]A-1'!$J$42</f>
        <v>30</v>
      </c>
      <c r="D44" s="94"/>
      <c r="E44" s="100">
        <v>0</v>
      </c>
      <c r="F44" s="94"/>
      <c r="G44" s="100">
        <f>'[5]A-1'!$F$42</f>
        <v>35</v>
      </c>
      <c r="H44" s="94"/>
      <c r="I44" s="100">
        <v>0</v>
      </c>
    </row>
    <row r="45" spans="1:13">
      <c r="A45" s="94"/>
      <c r="B45" s="94"/>
      <c r="C45" s="91"/>
      <c r="D45" s="94"/>
      <c r="E45" s="91"/>
      <c r="F45" s="94"/>
      <c r="G45" s="91"/>
      <c r="H45" s="94"/>
      <c r="I45" s="91"/>
    </row>
    <row r="46" spans="1:13" ht="15" thickBot="1">
      <c r="A46" s="94" t="s">
        <v>726</v>
      </c>
      <c r="B46" s="91"/>
      <c r="C46" s="269">
        <f>C42-C44</f>
        <v>90</v>
      </c>
      <c r="D46" s="227"/>
      <c r="E46" s="269">
        <f>E42-E44</f>
        <v>1296</v>
      </c>
      <c r="F46" s="94"/>
      <c r="G46" s="269">
        <f>G42-G44</f>
        <v>333</v>
      </c>
      <c r="H46" s="94"/>
      <c r="I46" s="269">
        <f>I42-I44</f>
        <v>1792</v>
      </c>
      <c r="J46" s="6"/>
    </row>
    <row r="47" spans="1:13" ht="15" thickTop="1">
      <c r="A47" s="91"/>
      <c r="B47" s="91"/>
      <c r="C47" s="91"/>
      <c r="D47" s="91"/>
      <c r="E47" s="91"/>
      <c r="F47" s="91"/>
      <c r="G47" s="91"/>
      <c r="H47" s="91"/>
      <c r="J47" s="6"/>
    </row>
    <row r="48" spans="1:13">
      <c r="A48" s="4" t="s">
        <v>712</v>
      </c>
      <c r="B48" s="91"/>
      <c r="C48" s="91"/>
      <c r="D48" s="91"/>
      <c r="E48" s="91"/>
      <c r="F48" s="91"/>
      <c r="G48" s="91"/>
      <c r="H48" s="91"/>
      <c r="J48" s="6"/>
    </row>
    <row r="49" spans="1:10">
      <c r="A49" s="228"/>
      <c r="B49" s="91"/>
      <c r="C49" s="91"/>
      <c r="D49" s="91"/>
      <c r="E49" s="91"/>
      <c r="F49" s="91"/>
      <c r="G49" s="91"/>
      <c r="H49" s="91"/>
      <c r="J49" s="6"/>
    </row>
    <row r="50" spans="1:10">
      <c r="A50" s="228"/>
      <c r="B50" s="91"/>
      <c r="C50" s="91"/>
      <c r="D50" s="91"/>
      <c r="E50" s="91"/>
      <c r="F50" s="91"/>
      <c r="G50" s="91"/>
      <c r="H50" s="91"/>
      <c r="J50" s="6"/>
    </row>
    <row r="51" spans="1:10" s="82" customFormat="1">
      <c r="A51" s="270" t="s">
        <v>742</v>
      </c>
      <c r="B51" s="270"/>
      <c r="C51" s="270"/>
      <c r="D51" s="270"/>
      <c r="E51" s="270"/>
      <c r="F51" s="270"/>
      <c r="G51" s="270"/>
      <c r="H51" s="270"/>
      <c r="I51" s="270"/>
      <c r="J51" s="270"/>
    </row>
    <row r="52" spans="1:10" s="82" customFormat="1">
      <c r="A52" s="270" t="s">
        <v>734</v>
      </c>
      <c r="B52" s="270"/>
      <c r="C52" s="270"/>
      <c r="D52" s="270"/>
      <c r="E52" s="270"/>
      <c r="F52" s="270"/>
      <c r="G52" s="270"/>
      <c r="H52" s="270"/>
      <c r="I52" s="270"/>
      <c r="J52" s="270"/>
    </row>
    <row r="53" spans="1:10">
      <c r="A53" s="83"/>
      <c r="B53" s="83"/>
      <c r="C53" s="189"/>
      <c r="D53" s="83"/>
      <c r="E53" s="83"/>
      <c r="F53" s="83"/>
      <c r="G53" s="83"/>
      <c r="H53" s="83"/>
      <c r="I53" s="83"/>
    </row>
    <row r="54" spans="1:10">
      <c r="A54" s="83"/>
      <c r="B54" s="83"/>
      <c r="C54" s="83"/>
      <c r="D54" s="83"/>
      <c r="E54" s="83"/>
      <c r="F54" s="83"/>
      <c r="G54" s="83"/>
      <c r="H54" s="83"/>
      <c r="I54" s="83"/>
    </row>
    <row r="55" spans="1:10">
      <c r="A55" s="83"/>
      <c r="B55" s="83"/>
      <c r="C55" s="83"/>
      <c r="D55" s="83"/>
      <c r="E55" s="83"/>
      <c r="F55" s="83"/>
      <c r="G55" s="83"/>
      <c r="H55" s="83"/>
      <c r="I55" s="83"/>
    </row>
    <row r="56" spans="1:10">
      <c r="C56" s="83"/>
    </row>
    <row r="57" spans="1:10">
      <c r="A57" s="15"/>
    </row>
    <row r="60" spans="1:10">
      <c r="E60" s="6"/>
      <c r="G60" s="6"/>
      <c r="I60" s="6"/>
      <c r="J60" s="6"/>
    </row>
    <row r="61" spans="1:10">
      <c r="C61" s="6"/>
      <c r="E61" s="6"/>
      <c r="G61" s="6"/>
      <c r="I61" s="6"/>
    </row>
    <row r="62" spans="1:10">
      <c r="C62" s="6"/>
    </row>
    <row r="63" spans="1:10">
      <c r="E63" s="34"/>
      <c r="G63" s="34"/>
      <c r="I63" s="34"/>
    </row>
    <row r="64" spans="1:10">
      <c r="B64" s="34"/>
      <c r="C64" s="34"/>
      <c r="D64" s="34"/>
      <c r="E64" s="34"/>
      <c r="F64" s="34"/>
      <c r="G64" s="18"/>
      <c r="H64" s="34"/>
      <c r="I64" s="34"/>
    </row>
    <row r="65" spans="1:3">
      <c r="A65" s="84"/>
      <c r="C65" s="34"/>
    </row>
  </sheetData>
  <mergeCells count="10">
    <mergeCell ref="A52:J52"/>
    <mergeCell ref="A51:J51"/>
    <mergeCell ref="A1:I1"/>
    <mergeCell ref="C8:E8"/>
    <mergeCell ref="G8:I8"/>
    <mergeCell ref="A2:I2"/>
    <mergeCell ref="A3:I3"/>
    <mergeCell ref="A4:I4"/>
    <mergeCell ref="C7:E7"/>
    <mergeCell ref="G7:I7"/>
  </mergeCells>
  <phoneticPr fontId="9" type="noConversion"/>
  <printOptions horizontalCentered="1"/>
  <pageMargins left="0.4" right="0.1" top="0.65" bottom="0.5" header="0.45" footer="0.25"/>
  <pageSetup scale="74" orientation="portrait" blackAndWhite="1" r:id="rId1"/>
  <headerFooter alignWithMargins="0">
    <oddFooter xml:space="preserve">&amp;C&amp;8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L52"/>
  <sheetViews>
    <sheetView zoomScale="80" zoomScaleNormal="80" zoomScaleSheetLayoutView="80" workbookViewId="0">
      <selection activeCell="E57" sqref="E57"/>
    </sheetView>
  </sheetViews>
  <sheetFormatPr defaultColWidth="12.42578125" defaultRowHeight="12.75"/>
  <cols>
    <col min="1" max="1" width="56.5703125" style="15" customWidth="1"/>
    <col min="2" max="2" width="2.42578125" style="15" customWidth="1"/>
    <col min="3" max="3" width="16.7109375" style="15" customWidth="1"/>
    <col min="4" max="4" width="4.5703125" style="15" customWidth="1"/>
    <col min="5" max="5" width="16.7109375" style="15" customWidth="1"/>
    <col min="6" max="6" width="2.42578125" style="15" customWidth="1"/>
    <col min="7" max="7" width="16.7109375" style="15" customWidth="1"/>
    <col min="8" max="8" width="2.42578125" style="15" customWidth="1"/>
    <col min="9" max="9" width="16.7109375" style="15" customWidth="1"/>
    <col min="10" max="10" width="2.42578125" style="15" customWidth="1"/>
    <col min="11" max="16384" width="12.42578125" style="15"/>
  </cols>
  <sheetData>
    <row r="1" spans="1:10" ht="14.25">
      <c r="A1" s="270" t="s">
        <v>514</v>
      </c>
      <c r="B1" s="270"/>
      <c r="C1" s="270"/>
      <c r="D1" s="270"/>
      <c r="E1" s="270"/>
      <c r="F1" s="270"/>
      <c r="G1" s="270"/>
      <c r="H1" s="270"/>
      <c r="I1" s="270"/>
      <c r="J1" s="93"/>
    </row>
    <row r="2" spans="1:10" ht="14.25">
      <c r="A2" s="270" t="s">
        <v>529</v>
      </c>
      <c r="B2" s="270"/>
      <c r="C2" s="270"/>
      <c r="D2" s="270"/>
      <c r="E2" s="270"/>
      <c r="F2" s="270"/>
      <c r="G2" s="270"/>
      <c r="H2" s="270"/>
      <c r="I2" s="270"/>
      <c r="J2" s="93"/>
    </row>
    <row r="3" spans="1:10" ht="14.25">
      <c r="A3" s="270" t="s">
        <v>530</v>
      </c>
      <c r="B3" s="270"/>
      <c r="C3" s="270"/>
      <c r="D3" s="270"/>
      <c r="E3" s="270"/>
      <c r="F3" s="270"/>
      <c r="G3" s="270"/>
      <c r="H3" s="270"/>
      <c r="I3" s="270"/>
      <c r="J3" s="93"/>
    </row>
    <row r="4" spans="1:10" ht="14.25">
      <c r="A4" s="270" t="s">
        <v>517</v>
      </c>
      <c r="B4" s="270"/>
      <c r="C4" s="270"/>
      <c r="D4" s="270"/>
      <c r="E4" s="270"/>
      <c r="F4" s="270"/>
      <c r="G4" s="270"/>
      <c r="H4" s="270"/>
      <c r="I4" s="270"/>
      <c r="J4" s="93"/>
    </row>
    <row r="6" spans="1:10">
      <c r="A6" s="15" t="s">
        <v>507</v>
      </c>
    </row>
    <row r="7" spans="1:10" ht="14.25">
      <c r="A7" s="94"/>
      <c r="B7" s="11"/>
      <c r="C7" s="273" t="str">
        <f>'Income Statement'!C7:E7</f>
        <v>Quarter Ended</v>
      </c>
      <c r="D7" s="273"/>
      <c r="E7" s="273"/>
      <c r="F7" s="94"/>
      <c r="G7" s="270" t="str">
        <f>'Income Statement'!G7:I7</f>
        <v>Year Ended</v>
      </c>
      <c r="H7" s="270"/>
      <c r="I7" s="270"/>
      <c r="J7" s="94"/>
    </row>
    <row r="8" spans="1:10" ht="14.25">
      <c r="A8" s="94"/>
      <c r="B8" s="11"/>
      <c r="C8" s="271" t="str">
        <f>'Income Statement'!C8:E8</f>
        <v>December 31,</v>
      </c>
      <c r="D8" s="271"/>
      <c r="E8" s="271"/>
      <c r="F8" s="94"/>
      <c r="G8" s="271" t="str">
        <f>C8</f>
        <v>December 31,</v>
      </c>
      <c r="H8" s="271"/>
      <c r="I8" s="271"/>
      <c r="J8" s="94"/>
    </row>
    <row r="9" spans="1:10" ht="14.25">
      <c r="A9" s="94"/>
      <c r="B9" s="11"/>
      <c r="C9" s="95">
        <f>'Income Statement'!C9</f>
        <v>2018</v>
      </c>
      <c r="D9" s="94"/>
      <c r="E9" s="95" t="str">
        <f>'Income Statement'!E9</f>
        <v>2017 (1)</v>
      </c>
      <c r="F9" s="94"/>
      <c r="G9" s="95">
        <f>'Income Statement'!G9</f>
        <v>2018</v>
      </c>
      <c r="H9" s="94"/>
      <c r="I9" s="95" t="str">
        <f>'Income Statement'!I9</f>
        <v>2017 (1)</v>
      </c>
      <c r="J9" s="94"/>
    </row>
    <row r="10" spans="1:10" ht="14.25">
      <c r="A10" s="107"/>
      <c r="B10" s="11"/>
      <c r="C10" s="194"/>
      <c r="D10" s="94"/>
      <c r="E10" s="81"/>
      <c r="F10" s="94"/>
      <c r="G10" s="94"/>
      <c r="H10" s="94"/>
      <c r="I10" s="81"/>
      <c r="J10" s="94"/>
    </row>
    <row r="11" spans="1:10" ht="14.25">
      <c r="A11" s="107"/>
      <c r="B11" s="11"/>
      <c r="C11" s="94"/>
      <c r="D11" s="94"/>
      <c r="E11" s="94"/>
      <c r="F11" s="94"/>
      <c r="G11" s="94"/>
      <c r="H11" s="94"/>
      <c r="I11" s="94"/>
      <c r="J11" s="94"/>
    </row>
    <row r="12" spans="1:10" ht="15.75" customHeight="1" thickBot="1">
      <c r="A12" s="108" t="s">
        <v>727</v>
      </c>
      <c r="B12" s="11"/>
      <c r="C12" s="127">
        <f>'[6]EPS 5'!$C$17</f>
        <v>0.1811099300050413</v>
      </c>
      <c r="D12" s="109"/>
      <c r="E12" s="127">
        <v>3.01</v>
      </c>
      <c r="F12" s="105"/>
      <c r="G12" s="127">
        <f>'[6]EPS 5'!$I$17</f>
        <v>0.74207761352623702</v>
      </c>
      <c r="H12" s="109"/>
      <c r="I12" s="127">
        <v>4.16</v>
      </c>
      <c r="J12" s="105"/>
    </row>
    <row r="13" spans="1:10" ht="15" thickTop="1">
      <c r="A13" s="98"/>
      <c r="B13" s="11"/>
      <c r="C13" s="110"/>
      <c r="D13" s="111"/>
      <c r="E13" s="110"/>
      <c r="F13" s="111"/>
      <c r="G13" s="110"/>
      <c r="H13" s="111"/>
      <c r="I13" s="110"/>
      <c r="J13" s="105"/>
    </row>
    <row r="14" spans="1:10" ht="15" thickBot="1">
      <c r="A14" s="108" t="s">
        <v>728</v>
      </c>
      <c r="B14" s="11"/>
      <c r="C14" s="128">
        <f>IF('[6]EPS 5'!$C$19&gt;'[6]EPS 5'!$C$20,'[6]EPS 5'!$C$20,'[6]EPS 5'!$C$19)</f>
        <v>0.17980363290761112</v>
      </c>
      <c r="D14" s="109"/>
      <c r="E14" s="128">
        <v>2.99</v>
      </c>
      <c r="F14" s="109"/>
      <c r="G14" s="128">
        <f>IF('[6]EPS 5'!$I$19&gt;'[6]EPS 5'!$I$20,'[6]EPS 5'!$I$20,'[6]EPS 5'!$I$19)</f>
        <v>0.73611471416939167</v>
      </c>
      <c r="H14" s="109"/>
      <c r="I14" s="128">
        <v>4.13</v>
      </c>
      <c r="J14" s="111"/>
    </row>
    <row r="15" spans="1:10" ht="15" thickTop="1">
      <c r="A15" s="108"/>
      <c r="B15" s="11"/>
      <c r="C15" s="113"/>
      <c r="D15" s="105"/>
      <c r="E15" s="113"/>
      <c r="F15" s="105"/>
      <c r="G15" s="113"/>
      <c r="H15" s="105"/>
      <c r="I15" s="113"/>
      <c r="J15" s="105"/>
    </row>
    <row r="16" spans="1:10" ht="14.25">
      <c r="A16" s="108" t="s">
        <v>710</v>
      </c>
      <c r="B16" s="11"/>
      <c r="C16" s="192">
        <f>0.2875+0.2775</f>
        <v>0.56499999999999995</v>
      </c>
      <c r="D16" s="193"/>
      <c r="E16" s="192">
        <v>0.54500000000000004</v>
      </c>
      <c r="F16" s="190"/>
      <c r="G16" s="255">
        <v>1.1200000000000001</v>
      </c>
      <c r="H16" s="191"/>
      <c r="I16" s="192">
        <v>1.3474999999999999</v>
      </c>
      <c r="J16" s="114"/>
    </row>
    <row r="17" spans="1:10" ht="14.25">
      <c r="A17" s="108"/>
      <c r="B17" s="11"/>
      <c r="C17" s="116"/>
      <c r="D17" s="134"/>
      <c r="E17" s="116"/>
      <c r="F17" s="105"/>
      <c r="G17" s="112"/>
      <c r="H17" s="105"/>
      <c r="I17" s="133"/>
      <c r="J17" s="105"/>
    </row>
    <row r="18" spans="1:10" ht="14.25">
      <c r="A18" s="108" t="s">
        <v>708</v>
      </c>
      <c r="B18" s="11"/>
      <c r="C18" s="192">
        <v>0.27750000000000002</v>
      </c>
      <c r="D18" s="193"/>
      <c r="E18" s="192">
        <v>0.26750000000000002</v>
      </c>
      <c r="F18" s="190"/>
      <c r="G18" s="255">
        <v>1.1100000000000001</v>
      </c>
      <c r="H18" s="191"/>
      <c r="I18" s="192">
        <v>1.07</v>
      </c>
      <c r="J18" s="105"/>
    </row>
    <row r="19" spans="1:10" ht="14.25">
      <c r="A19" s="108"/>
      <c r="B19" s="11"/>
      <c r="C19" s="116"/>
      <c r="D19" s="134"/>
      <c r="E19" s="116"/>
      <c r="F19" s="105"/>
      <c r="G19" s="112"/>
      <c r="H19" s="105"/>
      <c r="I19" s="133"/>
      <c r="J19" s="105"/>
    </row>
    <row r="20" spans="1:10" ht="14.25">
      <c r="A20" s="94" t="s">
        <v>532</v>
      </c>
      <c r="B20" s="11"/>
      <c r="C20" s="116"/>
      <c r="D20" s="116"/>
      <c r="E20" s="116"/>
      <c r="F20" s="94"/>
      <c r="G20" s="94"/>
      <c r="H20" s="94"/>
      <c r="I20" s="116"/>
      <c r="J20" s="94"/>
    </row>
    <row r="21" spans="1:10" ht="14.25">
      <c r="A21" s="115" t="s">
        <v>533</v>
      </c>
      <c r="B21" s="11"/>
      <c r="C21" s="117">
        <f>'[6]EPS 5'!$E$10/1000</f>
        <v>500437</v>
      </c>
      <c r="D21" s="116"/>
      <c r="E21" s="117">
        <v>431038</v>
      </c>
      <c r="F21" s="94"/>
      <c r="G21" s="116">
        <f>'[6]EPS 5'!$K$10/1000</f>
        <v>448829</v>
      </c>
      <c r="H21" s="94"/>
      <c r="I21" s="116">
        <v>430964</v>
      </c>
      <c r="J21" s="94"/>
    </row>
    <row r="22" spans="1:10" ht="14.25">
      <c r="A22" s="115" t="s">
        <v>534</v>
      </c>
      <c r="B22" s="11"/>
      <c r="C22" s="117">
        <f>ROUND('[6]EPS 5'!$E$14/1000,0)</f>
        <v>504073</v>
      </c>
      <c r="D22" s="116"/>
      <c r="E22" s="117">
        <v>434382</v>
      </c>
      <c r="F22" s="94"/>
      <c r="G22" s="117">
        <f>ROUND('[6]EPS 5'!$K$14/1000,0)</f>
        <v>452465</v>
      </c>
      <c r="H22" s="94"/>
      <c r="I22" s="117">
        <v>434308</v>
      </c>
      <c r="J22" s="94"/>
    </row>
    <row r="23" spans="1:10" ht="14.25">
      <c r="A23" s="108"/>
      <c r="B23" s="11"/>
      <c r="C23" s="135"/>
      <c r="D23" s="134"/>
      <c r="E23" s="135"/>
      <c r="F23" s="105"/>
      <c r="G23" s="89"/>
      <c r="H23" s="105"/>
      <c r="I23" s="89"/>
      <c r="J23" s="105"/>
    </row>
    <row r="24" spans="1:10" ht="14.25">
      <c r="A24" s="96"/>
      <c r="B24" s="11"/>
      <c r="C24" s="135"/>
      <c r="D24" s="135"/>
      <c r="E24" s="135"/>
      <c r="F24" s="118"/>
      <c r="G24" s="118"/>
      <c r="H24" s="118"/>
      <c r="I24" s="118"/>
      <c r="J24" s="118"/>
    </row>
    <row r="25" spans="1:10" ht="14.25">
      <c r="A25" s="119" t="s">
        <v>711</v>
      </c>
      <c r="B25" s="11"/>
      <c r="C25" s="135"/>
      <c r="D25" s="135"/>
      <c r="E25" s="135"/>
      <c r="F25" s="118"/>
      <c r="G25" s="118"/>
      <c r="H25" s="118"/>
      <c r="I25" s="118"/>
      <c r="J25" s="118"/>
    </row>
    <row r="26" spans="1:10" ht="14.25">
      <c r="A26" s="119"/>
      <c r="B26" s="11"/>
      <c r="C26" s="136"/>
      <c r="D26" s="135"/>
      <c r="E26" s="136"/>
      <c r="F26" s="118"/>
      <c r="G26" s="118"/>
      <c r="H26" s="118"/>
      <c r="I26" s="118"/>
      <c r="J26" s="118"/>
    </row>
    <row r="27" spans="1:10" ht="14.25">
      <c r="A27" s="108" t="s">
        <v>643</v>
      </c>
      <c r="B27" s="120"/>
      <c r="F27" s="118"/>
      <c r="G27" s="121"/>
      <c r="H27" s="118"/>
      <c r="I27" s="121"/>
      <c r="J27" s="118"/>
    </row>
    <row r="28" spans="1:10" ht="14.25">
      <c r="A28" s="179" t="s">
        <v>678</v>
      </c>
      <c r="B28" s="120"/>
      <c r="C28" s="136">
        <f>'[5]FR-1'!$G$23</f>
        <v>88</v>
      </c>
      <c r="D28" s="135"/>
      <c r="E28" s="136">
        <v>108</v>
      </c>
      <c r="F28" s="118"/>
      <c r="G28" s="136">
        <f>'[5]FR-1'!$C$23</f>
        <v>568</v>
      </c>
      <c r="H28" s="118"/>
      <c r="I28" s="136">
        <v>561</v>
      </c>
      <c r="J28" s="118"/>
    </row>
    <row r="29" spans="1:10" ht="14.25">
      <c r="A29" s="98" t="s">
        <v>679</v>
      </c>
      <c r="B29" s="120"/>
      <c r="C29" s="137">
        <f>'[5]FR-1'!$G$24</f>
        <v>12</v>
      </c>
      <c r="D29" s="135"/>
      <c r="E29" s="137">
        <v>17</v>
      </c>
      <c r="F29" s="118"/>
      <c r="G29" s="122">
        <f>'[5]FR-1'!$C$24</f>
        <v>55</v>
      </c>
      <c r="H29" s="118"/>
      <c r="I29" s="137">
        <v>75</v>
      </c>
      <c r="J29" s="118"/>
    </row>
    <row r="30" spans="1:10" ht="14.25">
      <c r="A30" s="92" t="s">
        <v>535</v>
      </c>
      <c r="B30" s="120"/>
      <c r="C30" s="123">
        <f>SUM(C28:C29)</f>
        <v>100</v>
      </c>
      <c r="D30" s="135"/>
      <c r="E30" s="123">
        <f>SUM(E28:E29)</f>
        <v>125</v>
      </c>
      <c r="F30" s="118"/>
      <c r="G30" s="123">
        <f>SUM(G28:G29)</f>
        <v>623</v>
      </c>
      <c r="H30" s="118"/>
      <c r="I30" s="123">
        <f>SUM(I28:I29)</f>
        <v>636</v>
      </c>
      <c r="J30" s="118"/>
    </row>
    <row r="31" spans="1:10" ht="14.25">
      <c r="A31" s="108" t="s">
        <v>519</v>
      </c>
      <c r="B31" s="11"/>
      <c r="C31" s="137">
        <f>'[5]FR-1'!$G$35</f>
        <v>100</v>
      </c>
      <c r="D31" s="135"/>
      <c r="E31" s="137">
        <v>113</v>
      </c>
      <c r="F31" s="122"/>
      <c r="G31" s="122">
        <f>'[5]FR-1'!$C$35</f>
        <v>266</v>
      </c>
      <c r="H31" s="122"/>
      <c r="I31" s="122">
        <v>348</v>
      </c>
      <c r="J31" s="124"/>
    </row>
    <row r="32" spans="1:10" ht="14.25">
      <c r="A32" s="108" t="s">
        <v>667</v>
      </c>
      <c r="B32" s="11"/>
      <c r="C32" s="137">
        <f>'[5]FR-1'!$G$45</f>
        <v>-27</v>
      </c>
      <c r="D32" s="137"/>
      <c r="E32" s="137">
        <v>68</v>
      </c>
      <c r="F32" s="122"/>
      <c r="G32" s="122">
        <f>'[5]FR-1'!$C$45</f>
        <v>-47</v>
      </c>
      <c r="H32" s="122"/>
      <c r="I32" s="122">
        <v>126</v>
      </c>
      <c r="J32" s="124"/>
    </row>
    <row r="33" spans="1:12" ht="14.25" hidden="1">
      <c r="A33" s="108" t="s">
        <v>602</v>
      </c>
      <c r="B33" s="11"/>
      <c r="C33" s="137">
        <v>0</v>
      </c>
      <c r="D33" s="137"/>
      <c r="E33" s="137">
        <v>0</v>
      </c>
      <c r="F33" s="122"/>
      <c r="G33" s="122">
        <v>0</v>
      </c>
      <c r="H33" s="122"/>
      <c r="I33" s="122">
        <v>0</v>
      </c>
      <c r="J33" s="124"/>
    </row>
    <row r="34" spans="1:12" ht="14.25" hidden="1">
      <c r="A34" s="108" t="s">
        <v>599</v>
      </c>
      <c r="B34" s="11"/>
      <c r="C34" s="137">
        <v>0</v>
      </c>
      <c r="D34" s="137"/>
      <c r="E34" s="137">
        <v>0</v>
      </c>
      <c r="F34" s="122"/>
      <c r="G34" s="122">
        <v>0</v>
      </c>
      <c r="H34" s="122"/>
      <c r="I34" s="122">
        <v>0</v>
      </c>
      <c r="J34" s="124"/>
      <c r="L34" s="15" t="s">
        <v>507</v>
      </c>
    </row>
    <row r="35" spans="1:12" ht="14.25">
      <c r="A35" s="108" t="s">
        <v>520</v>
      </c>
      <c r="B35" s="11"/>
      <c r="C35" s="137">
        <f>'[5]FR-1'!$G$58</f>
        <v>-6</v>
      </c>
      <c r="D35" s="229"/>
      <c r="E35" s="137">
        <v>2</v>
      </c>
      <c r="F35" s="122"/>
      <c r="G35" s="122">
        <f>'[5]FR-1'!$C$58</f>
        <v>-11</v>
      </c>
      <c r="H35" s="122"/>
      <c r="I35" s="178">
        <v>26</v>
      </c>
      <c r="J35" s="124"/>
    </row>
    <row r="36" spans="1:12" ht="14.25">
      <c r="A36" s="108"/>
      <c r="B36" s="11"/>
      <c r="C36" s="129"/>
      <c r="D36" s="137"/>
      <c r="E36" s="129"/>
      <c r="F36" s="118"/>
      <c r="G36" s="125"/>
      <c r="H36" s="118"/>
      <c r="I36" s="125"/>
      <c r="J36" s="118"/>
    </row>
    <row r="37" spans="1:12" ht="15" thickBot="1">
      <c r="A37" s="108" t="s">
        <v>521</v>
      </c>
      <c r="B37" s="11"/>
      <c r="C37" s="130">
        <f>SUM(C30:C36)</f>
        <v>167</v>
      </c>
      <c r="D37" s="135"/>
      <c r="E37" s="130">
        <f>SUM(E30:E36)</f>
        <v>308</v>
      </c>
      <c r="F37" s="118"/>
      <c r="G37" s="126">
        <f>SUM(G30:G36)</f>
        <v>831</v>
      </c>
      <c r="H37" s="118"/>
      <c r="I37" s="126">
        <f>SUM(I30:I36)</f>
        <v>1136</v>
      </c>
      <c r="J37" s="118"/>
    </row>
    <row r="38" spans="1:12" ht="13.5" thickTop="1">
      <c r="A38" s="10"/>
      <c r="B38" s="11"/>
      <c r="C38" s="131"/>
      <c r="D38" s="12"/>
      <c r="E38" s="132"/>
      <c r="F38" s="12"/>
      <c r="G38" s="12"/>
      <c r="H38" s="12"/>
      <c r="I38" s="12"/>
      <c r="J38" s="12"/>
    </row>
    <row r="39" spans="1:12">
      <c r="A39" s="10"/>
      <c r="B39" s="11"/>
      <c r="C39" s="11"/>
      <c r="D39" s="131"/>
      <c r="E39" s="12"/>
      <c r="F39" s="12"/>
      <c r="G39" s="12"/>
      <c r="H39" s="12"/>
      <c r="I39" s="12"/>
      <c r="J39" s="12"/>
    </row>
    <row r="40" spans="1:12" s="4" customFormat="1" ht="14.25">
      <c r="A40" s="274" t="s">
        <v>714</v>
      </c>
      <c r="B40" s="274"/>
      <c r="C40" s="274"/>
      <c r="D40" s="274"/>
      <c r="E40" s="274"/>
      <c r="F40" s="274"/>
      <c r="G40" s="274"/>
      <c r="H40" s="274"/>
      <c r="I40" s="274"/>
    </row>
    <row r="41" spans="1:12" ht="14.25">
      <c r="C41" s="189"/>
      <c r="E41" s="189"/>
    </row>
    <row r="42" spans="1:12" s="82" customFormat="1" ht="14.25">
      <c r="A42" s="270" t="str">
        <f>'Income Statement'!A51:J51</f>
        <v>Reference is made to the Combined Notes to the Consolidated Financial Statements</v>
      </c>
      <c r="B42" s="270"/>
      <c r="C42" s="270"/>
      <c r="D42" s="270"/>
      <c r="E42" s="270"/>
      <c r="F42" s="270"/>
      <c r="G42" s="270"/>
      <c r="H42" s="270"/>
      <c r="I42" s="270"/>
      <c r="J42" s="93"/>
    </row>
    <row r="43" spans="1:12" s="82" customFormat="1" ht="14.25">
      <c r="A43" s="270" t="str">
        <f>'Income Statement'!A52:J52</f>
        <v>contained in the Annual Report on Form 10-K of CenterPoint Energy, Inc.</v>
      </c>
      <c r="B43" s="270"/>
      <c r="C43" s="270"/>
      <c r="D43" s="270"/>
      <c r="E43" s="270"/>
      <c r="F43" s="270"/>
      <c r="G43" s="270"/>
      <c r="H43" s="270"/>
      <c r="I43" s="270"/>
      <c r="J43" s="93"/>
    </row>
    <row r="44" spans="1:12" ht="14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2" ht="14.25">
      <c r="A45" s="81"/>
      <c r="B45" s="81"/>
      <c r="C45" s="81"/>
      <c r="D45" s="81"/>
      <c r="E45" s="81"/>
      <c r="F45" s="81"/>
      <c r="G45" s="81"/>
      <c r="H45" s="81"/>
      <c r="I45" s="81"/>
      <c r="J45" s="81"/>
    </row>
    <row r="46" spans="1:12" ht="14.25">
      <c r="A46" s="81"/>
      <c r="B46" s="81"/>
      <c r="D46" s="81"/>
      <c r="F46" s="81"/>
      <c r="G46" s="81"/>
      <c r="H46" s="81"/>
      <c r="I46" s="81"/>
      <c r="J46" s="81"/>
    </row>
    <row r="52" spans="7:9">
      <c r="G52" s="14"/>
      <c r="H52" s="12"/>
      <c r="I52" s="14"/>
    </row>
  </sheetData>
  <mergeCells count="11">
    <mergeCell ref="A1:I1"/>
    <mergeCell ref="A2:I2"/>
    <mergeCell ref="A3:I3"/>
    <mergeCell ref="A4:I4"/>
    <mergeCell ref="A42:I42"/>
    <mergeCell ref="A43:I43"/>
    <mergeCell ref="G7:I7"/>
    <mergeCell ref="C7:E7"/>
    <mergeCell ref="C8:E8"/>
    <mergeCell ref="G8:I8"/>
    <mergeCell ref="A40:I40"/>
  </mergeCells>
  <phoneticPr fontId="9" type="noConversion"/>
  <printOptions horizontalCentered="1"/>
  <pageMargins left="0.4" right="0.1" top="0.65" bottom="0.5" header="0.45" footer="0.25"/>
  <pageSetup scale="74" orientation="portrait" blackAndWhite="1" r:id="rId1"/>
  <headerFooter alignWithMargins="0">
    <oddFooter xml:space="preserve">&amp;C&amp;8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P94"/>
  <sheetViews>
    <sheetView topLeftCell="A37" zoomScale="79" zoomScaleNormal="79" zoomScaleSheetLayoutView="80" workbookViewId="0">
      <selection activeCell="E57" sqref="E57"/>
    </sheetView>
  </sheetViews>
  <sheetFormatPr defaultColWidth="12.42578125" defaultRowHeight="14.25"/>
  <cols>
    <col min="1" max="1" width="60.7109375" style="4" customWidth="1"/>
    <col min="2" max="2" width="2.5703125" style="4" customWidth="1"/>
    <col min="3" max="3" width="15.140625" style="4" customWidth="1"/>
    <col min="4" max="4" width="2.42578125" style="4" customWidth="1"/>
    <col min="5" max="5" width="13.7109375" style="17" customWidth="1"/>
    <col min="6" max="6" width="2.42578125" style="4" customWidth="1"/>
    <col min="7" max="7" width="13.28515625" style="4" customWidth="1"/>
    <col min="8" max="8" width="2.42578125" style="4" customWidth="1"/>
    <col min="9" max="9" width="13.7109375" style="4" customWidth="1"/>
    <col min="10" max="10" width="2.42578125" style="4" customWidth="1"/>
    <col min="11" max="11" width="13.7109375" style="17" customWidth="1"/>
    <col min="12" max="12" width="2.5703125" style="4" customWidth="1"/>
    <col min="13" max="13" width="13.28515625" style="4" customWidth="1"/>
    <col min="14" max="14" width="2.7109375" style="4" customWidth="1"/>
    <col min="15" max="15" width="12.42578125" style="4"/>
    <col min="16" max="16" width="15.5703125" style="4" bestFit="1" customWidth="1"/>
    <col min="17" max="16384" width="12.42578125" style="4"/>
  </cols>
  <sheetData>
    <row r="1" spans="1:13">
      <c r="A1" s="278" t="s">
        <v>514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>
      <c r="A2" s="278" t="s">
        <v>536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>
      <c r="A3" s="278" t="s">
        <v>516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>
      <c r="A4" s="278" t="s">
        <v>517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>
      <c r="A6" s="30"/>
      <c r="B6" s="30"/>
      <c r="C6" s="30"/>
      <c r="D6" s="30"/>
      <c r="E6" s="60"/>
      <c r="F6" s="26"/>
      <c r="G6" s="26"/>
      <c r="H6" s="26"/>
      <c r="I6" s="30"/>
      <c r="J6" s="30"/>
      <c r="K6" s="60"/>
      <c r="L6" s="26"/>
      <c r="M6" s="26"/>
    </row>
    <row r="7" spans="1:13" s="5" customFormat="1" ht="15">
      <c r="A7" s="37"/>
      <c r="B7" s="36"/>
      <c r="C7" s="276" t="s">
        <v>537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</row>
    <row r="8" spans="1:13" s="5" customFormat="1" ht="15">
      <c r="A8" s="37"/>
      <c r="B8" s="36"/>
      <c r="C8" s="275" t="str">
        <f>'Income Statement'!C7:E7</f>
        <v>Quarter Ended</v>
      </c>
      <c r="D8" s="275"/>
      <c r="E8" s="275"/>
      <c r="F8" s="61"/>
      <c r="G8" s="61"/>
      <c r="I8" s="270" t="s">
        <v>731</v>
      </c>
      <c r="J8" s="270"/>
      <c r="K8" s="270"/>
      <c r="L8" s="61"/>
      <c r="M8" s="61"/>
    </row>
    <row r="9" spans="1:13" ht="13.9" customHeight="1">
      <c r="A9" s="30"/>
      <c r="B9" s="30"/>
      <c r="C9" s="277" t="str">
        <f>'Income Statement'!C8:E8</f>
        <v>December 31,</v>
      </c>
      <c r="D9" s="277"/>
      <c r="E9" s="277"/>
      <c r="F9" s="39"/>
      <c r="G9" s="39" t="s">
        <v>539</v>
      </c>
      <c r="I9" s="279" t="str">
        <f>C9</f>
        <v>December 31,</v>
      </c>
      <c r="J9" s="279"/>
      <c r="K9" s="279"/>
      <c r="L9" s="39"/>
      <c r="M9" s="39" t="s">
        <v>539</v>
      </c>
    </row>
    <row r="10" spans="1:13">
      <c r="A10" s="30"/>
      <c r="B10" s="27"/>
      <c r="C10" s="19">
        <v>2018</v>
      </c>
      <c r="D10" s="20"/>
      <c r="E10" s="19" t="s">
        <v>713</v>
      </c>
      <c r="F10" s="20"/>
      <c r="G10" s="40" t="s">
        <v>540</v>
      </c>
      <c r="I10" s="19">
        <v>2018</v>
      </c>
      <c r="J10" s="20"/>
      <c r="K10" s="19" t="s">
        <v>713</v>
      </c>
      <c r="L10" s="20"/>
      <c r="M10" s="40" t="s">
        <v>540</v>
      </c>
    </row>
    <row r="11" spans="1:13" ht="15">
      <c r="A11" s="41" t="s">
        <v>541</v>
      </c>
      <c r="B11" s="42"/>
      <c r="C11" s="7"/>
      <c r="D11" s="42"/>
      <c r="E11" s="7"/>
      <c r="F11" s="43"/>
      <c r="G11" s="62"/>
      <c r="I11" s="43"/>
      <c r="J11" s="42"/>
      <c r="K11" s="7"/>
      <c r="L11" s="43"/>
      <c r="M11" s="62"/>
    </row>
    <row r="12" spans="1:13">
      <c r="A12" s="30" t="s">
        <v>518</v>
      </c>
      <c r="B12" s="30"/>
      <c r="C12" s="30"/>
      <c r="D12" s="27"/>
      <c r="E12" s="30"/>
      <c r="F12" s="24"/>
      <c r="G12" s="24"/>
      <c r="I12" s="63"/>
      <c r="J12" s="27"/>
      <c r="K12" s="30"/>
      <c r="L12" s="24"/>
      <c r="M12" s="24"/>
    </row>
    <row r="13" spans="1:13">
      <c r="A13" s="45" t="s">
        <v>678</v>
      </c>
      <c r="B13" s="30"/>
      <c r="C13" s="25">
        <f>'[5]FR-1'!$G$13</f>
        <v>629</v>
      </c>
      <c r="D13" s="27"/>
      <c r="E13" s="25">
        <v>644</v>
      </c>
      <c r="F13" s="24"/>
      <c r="G13" s="44">
        <f>IF(E13&lt;&gt;0,IF(ROUND(((C13-E13)/E13),2)&lt;&gt;0,(C13-E13)/E13,"-    "),"-    ")</f>
        <v>-2.3291925465838508E-2</v>
      </c>
      <c r="I13" s="25">
        <f>'[5]FR-1'!$C$13</f>
        <v>2638</v>
      </c>
      <c r="J13" s="27"/>
      <c r="K13" s="25">
        <v>2588</v>
      </c>
      <c r="L13" s="24"/>
      <c r="M13" s="44">
        <f>IF(K13&lt;&gt;0,IF(ROUND(((I13-K13)/K13),2)&lt;&gt;0,(I13-K13)/K13,"-    "),"-    ")</f>
        <v>1.9319938176197836E-2</v>
      </c>
    </row>
    <row r="14" spans="1:13">
      <c r="A14" s="45" t="s">
        <v>679</v>
      </c>
      <c r="B14" s="30"/>
      <c r="C14" s="64">
        <f>'[5]FR-1'!$G$14</f>
        <v>101</v>
      </c>
      <c r="D14" s="30"/>
      <c r="E14" s="64">
        <v>119</v>
      </c>
      <c r="F14" s="24"/>
      <c r="G14" s="44">
        <f>IF(E14&lt;&gt;0,IF(ROUND(((C14-E14)/E14),2)&lt;&gt;0,(C14-E14)/E14,"-    "),"-    ")</f>
        <v>-0.15126050420168066</v>
      </c>
      <c r="I14" s="64">
        <f>'[5]FR-1'!$C$14</f>
        <v>594</v>
      </c>
      <c r="J14" s="30"/>
      <c r="K14" s="64">
        <v>409</v>
      </c>
      <c r="L14" s="24"/>
      <c r="M14" s="44">
        <f>IF(K14&lt;&gt;0,IF(ROUND(((I14-K14)/K14),2)&lt;&gt;0,(I14-K14)/K14,"-    "),"-    ")</f>
        <v>0.45232273838630804</v>
      </c>
    </row>
    <row r="15" spans="1:13">
      <c r="A15" s="58" t="s">
        <v>521</v>
      </c>
      <c r="B15" s="30"/>
      <c r="C15" s="65">
        <f>SUM(C13:C14)</f>
        <v>730</v>
      </c>
      <c r="D15" s="30"/>
      <c r="E15" s="65">
        <f>SUM(E13:E14)</f>
        <v>763</v>
      </c>
      <c r="F15" s="24"/>
      <c r="G15" s="44">
        <f>IF(E15&lt;&gt;0,IF(ROUND(((C15-E15)/E15),2)&lt;&gt;0,(C15-E15)/E15,"-    "),"-    ")</f>
        <v>-4.3250327653997382E-2</v>
      </c>
      <c r="I15" s="65">
        <f>SUM(I13:I14)</f>
        <v>3232</v>
      </c>
      <c r="J15" s="30"/>
      <c r="K15" s="65">
        <f>SUM(K13:K14)</f>
        <v>2997</v>
      </c>
      <c r="L15" s="24"/>
      <c r="M15" s="44">
        <f>IF(K15&lt;&gt;0,IF(ROUND(((I15-K15)/K15),2)&lt;&gt;0,(I15-K15)/K15,"-    "),"-    ")</f>
        <v>7.841174507841174E-2</v>
      </c>
    </row>
    <row r="16" spans="1:13">
      <c r="A16" s="30"/>
      <c r="B16" s="30"/>
      <c r="C16" s="25"/>
      <c r="D16" s="30"/>
      <c r="E16" s="25"/>
      <c r="F16" s="24"/>
      <c r="G16" s="67"/>
      <c r="I16" s="66"/>
      <c r="J16" s="30"/>
      <c r="K16" s="25"/>
      <c r="L16" s="24"/>
      <c r="M16" s="67"/>
    </row>
    <row r="17" spans="1:16">
      <c r="A17" s="30" t="s">
        <v>522</v>
      </c>
      <c r="B17" s="68"/>
      <c r="C17" s="66"/>
      <c r="D17" s="68"/>
      <c r="E17" s="66"/>
      <c r="F17" s="66"/>
      <c r="G17" s="66"/>
      <c r="I17" s="66"/>
      <c r="J17" s="68"/>
      <c r="K17" s="66"/>
      <c r="L17" s="66"/>
      <c r="M17" s="66"/>
    </row>
    <row r="18" spans="1:16">
      <c r="A18" s="45" t="s">
        <v>686</v>
      </c>
      <c r="B18" s="68"/>
      <c r="C18" s="28">
        <f>'[5]FR-1'!$G$17</f>
        <v>388</v>
      </c>
      <c r="D18" s="68"/>
      <c r="E18" s="69">
        <v>379</v>
      </c>
      <c r="F18" s="69"/>
      <c r="G18" s="44">
        <f>IF(E18&lt;&gt;0,IF(ROUND(((C18-E18)/E18),2)&lt;&gt;0,-(C18-E18)/E18,"-    "),"-    ")</f>
        <v>-2.3746701846965697E-2</v>
      </c>
      <c r="I18" s="28">
        <f>'[5]FR-1'!$C$17</f>
        <v>1444</v>
      </c>
      <c r="J18" s="68"/>
      <c r="K18" s="28">
        <v>1397</v>
      </c>
      <c r="L18" s="69"/>
      <c r="M18" s="44">
        <f>IF(K18&lt;&gt;0,IF(ROUND(((I18-K18)/K18),2)&lt;&gt;0,-(I18-K18)/K18,"-    "),"-    ")</f>
        <v>-3.3643521832498212E-2</v>
      </c>
    </row>
    <row r="19" spans="1:16">
      <c r="A19" s="45" t="s">
        <v>680</v>
      </c>
      <c r="B19" s="68"/>
      <c r="C19" s="28">
        <f>'[5]FR-1'!$G$18</f>
        <v>93</v>
      </c>
      <c r="D19" s="68"/>
      <c r="E19" s="69">
        <v>99</v>
      </c>
      <c r="F19" s="69"/>
      <c r="G19" s="44">
        <f>IF(E19&lt;&gt;0,IF(ROUND(((C19-E19)/E19),2)&lt;&gt;0,-(C19-E19)/E19,"-    "),"-    ")</f>
        <v>6.0606060606060608E-2</v>
      </c>
      <c r="I19" s="28">
        <f>'[5]FR-1'!$C$18</f>
        <v>386</v>
      </c>
      <c r="J19" s="68"/>
      <c r="K19" s="28">
        <v>395</v>
      </c>
      <c r="L19" s="69"/>
      <c r="M19" s="44">
        <f>IF(K19&lt;&gt;0,IF(ROUND(((I19-K19)/K19),2)&lt;&gt;0,-(I19-K19)/K19,"-    "),"-    ")</f>
        <v>2.2784810126582278E-2</v>
      </c>
    </row>
    <row r="20" spans="1:16" ht="14.45" customHeight="1">
      <c r="A20" s="45" t="s">
        <v>523</v>
      </c>
      <c r="B20" s="68"/>
      <c r="C20" s="28">
        <f>'[5]FR-1'!$G$19</f>
        <v>60</v>
      </c>
      <c r="D20" s="68"/>
      <c r="E20" s="28">
        <v>58</v>
      </c>
      <c r="F20" s="69"/>
      <c r="G20" s="44">
        <f>IF(E20&lt;&gt;0,IF(ROUND(((C20-E20)/E20),2)&lt;&gt;0,-(C20-E20)/E20,"-    "),"-    ")</f>
        <v>-3.4482758620689655E-2</v>
      </c>
      <c r="I20" s="28">
        <f>'[5]FR-1'!$C$19</f>
        <v>240</v>
      </c>
      <c r="J20" s="68"/>
      <c r="K20" s="28">
        <v>235</v>
      </c>
      <c r="L20" s="69"/>
      <c r="M20" s="44">
        <f>IF(K20&lt;&gt;0,IF(ROUND(((I20-K20)/K20),2)&lt;&gt;0,-(I20-K20)/K20,"-    "),"-    ")</f>
        <v>-2.1276595744680851E-2</v>
      </c>
    </row>
    <row r="21" spans="1:16" ht="14.45" customHeight="1">
      <c r="A21" s="45" t="s">
        <v>679</v>
      </c>
      <c r="B21" s="68"/>
      <c r="C21" s="64">
        <f>'[5]FR-1'!$G$20</f>
        <v>89</v>
      </c>
      <c r="D21" s="68"/>
      <c r="E21" s="64">
        <v>102</v>
      </c>
      <c r="F21" s="69"/>
      <c r="G21" s="44">
        <f>IF(E21&lt;&gt;0,IF(ROUND(((C21-E21)/E21),2)&lt;&gt;0,-(C21-E21)/E21,"-    "),"-    ")</f>
        <v>0.12745098039215685</v>
      </c>
      <c r="I21" s="64">
        <f>'[5]FR-1'!$C$20</f>
        <v>539</v>
      </c>
      <c r="J21" s="68"/>
      <c r="K21" s="64">
        <v>334</v>
      </c>
      <c r="L21" s="69"/>
      <c r="M21" s="44">
        <f>IF(K21&lt;&gt;0,IF(ROUND(((I21-K21)/K21),2)&lt;&gt;0,-(I21-K21)/K21,"-    "),"-    ")</f>
        <v>-0.61377245508982037</v>
      </c>
    </row>
    <row r="22" spans="1:16">
      <c r="A22" s="46" t="s">
        <v>521</v>
      </c>
      <c r="B22" s="68"/>
      <c r="C22" s="65">
        <f>SUM(C18:C21)</f>
        <v>630</v>
      </c>
      <c r="D22" s="68"/>
      <c r="E22" s="65">
        <f>SUM(E18:E21)</f>
        <v>638</v>
      </c>
      <c r="F22" s="70"/>
      <c r="G22" s="44">
        <f>IF(E22&lt;&gt;0,IF(ROUND(((C22-E22)/E22),2)&lt;&gt;0,-(C22-E22)/E22,"-    "),"-    ")</f>
        <v>1.2539184952978056E-2</v>
      </c>
      <c r="I22" s="65">
        <f>SUM(I18:I21)</f>
        <v>2609</v>
      </c>
      <c r="J22" s="68"/>
      <c r="K22" s="65">
        <f>SUM(K18:K21)</f>
        <v>2361</v>
      </c>
      <c r="L22" s="70"/>
      <c r="M22" s="44">
        <f>IF(K22&lt;&gt;0,IF(ROUND(((I22-K22)/K22),2)&lt;&gt;0,-(I22-K22)/K22,"-    "),"-    ")</f>
        <v>-0.10504023718763236</v>
      </c>
    </row>
    <row r="23" spans="1:16" ht="15" thickBot="1">
      <c r="A23" s="30" t="s">
        <v>524</v>
      </c>
      <c r="B23" s="48"/>
      <c r="C23" s="29">
        <f>+C15-C22</f>
        <v>100</v>
      </c>
      <c r="D23" s="30"/>
      <c r="E23" s="29">
        <f>+E15-E22</f>
        <v>125</v>
      </c>
      <c r="G23" s="44">
        <f t="shared" ref="G23" si="0">IF(E23&lt;&gt;0,IF(ROUND(((C23-E23)/E23),2)&lt;&gt;0,(C23-E23)/E23,"-    "),"-    ")</f>
        <v>-0.2</v>
      </c>
      <c r="I23" s="29">
        <f>+I15-I22</f>
        <v>623</v>
      </c>
      <c r="J23" s="30"/>
      <c r="K23" s="29">
        <f>+K15-K22</f>
        <v>636</v>
      </c>
      <c r="M23" s="44">
        <f>IF(K23&lt;&gt;0,IF(ROUND(((I23-K23)/K23),2)&lt;&gt;0,(I23-K23)/K23,"-    "),"-    ")</f>
        <v>-2.0440251572327043E-2</v>
      </c>
    </row>
    <row r="24" spans="1:16" ht="15" thickTop="1">
      <c r="A24" s="46"/>
      <c r="B24" s="68"/>
      <c r="C24" s="70"/>
      <c r="D24" s="68"/>
      <c r="E24" s="70"/>
      <c r="F24" s="70"/>
      <c r="G24" s="44"/>
      <c r="I24" s="70"/>
      <c r="J24" s="68"/>
      <c r="K24" s="70"/>
      <c r="L24" s="70"/>
      <c r="M24" s="44"/>
    </row>
    <row r="25" spans="1:16">
      <c r="A25" s="30" t="s">
        <v>641</v>
      </c>
      <c r="B25" s="68"/>
      <c r="C25" s="70"/>
      <c r="D25" s="68"/>
      <c r="E25" s="70"/>
      <c r="F25" s="70"/>
      <c r="G25" s="44"/>
      <c r="I25" s="70"/>
      <c r="J25" s="68"/>
      <c r="K25" s="70"/>
      <c r="L25" s="70"/>
      <c r="M25" s="44"/>
    </row>
    <row r="26" spans="1:16">
      <c r="A26" s="45" t="s">
        <v>678</v>
      </c>
      <c r="B26" s="68"/>
      <c r="C26" s="136">
        <f>'[5]FR-1'!$G$23</f>
        <v>88</v>
      </c>
      <c r="D26" s="135"/>
      <c r="E26" s="136">
        <v>108</v>
      </c>
      <c r="F26" s="70"/>
      <c r="G26" s="44">
        <f t="shared" ref="G26:G28" si="1">IF(E26&lt;&gt;0,IF(ROUND(((C26-E26)/E26),2)&lt;&gt;0,(C26-E26)/E26,"-    "),"-    ")</f>
        <v>-0.18518518518518517</v>
      </c>
      <c r="I26" s="136">
        <f>'[5]FR-1'!$C$23</f>
        <v>568</v>
      </c>
      <c r="J26" s="118"/>
      <c r="K26" s="136">
        <v>561</v>
      </c>
      <c r="L26" s="70"/>
      <c r="M26" s="44">
        <f>IF(K26&lt;&gt;0,IF(ROUND(((I26-K26)/K26),2)&lt;&gt;0,(I26-K26)/K26,"-    "),"-    ")</f>
        <v>1.2477718360071301E-2</v>
      </c>
    </row>
    <row r="27" spans="1:16">
      <c r="A27" s="45" t="s">
        <v>679</v>
      </c>
      <c r="B27" s="68"/>
      <c r="C27" s="64">
        <f>'[5]FR-1'!$G$24</f>
        <v>12</v>
      </c>
      <c r="D27" s="68"/>
      <c r="E27" s="64">
        <v>17</v>
      </c>
      <c r="F27" s="70"/>
      <c r="G27" s="44">
        <f t="shared" si="1"/>
        <v>-0.29411764705882354</v>
      </c>
      <c r="I27" s="64">
        <f>'[5]FR-1'!$C$24</f>
        <v>55</v>
      </c>
      <c r="J27" s="68"/>
      <c r="K27" s="180">
        <v>75</v>
      </c>
      <c r="L27" s="70"/>
      <c r="M27" s="44">
        <f>IF(K27&lt;&gt;0,IF(ROUND(((I27-K27)/K27),2)&lt;&gt;0,(I27-K27)/K27,"-    "),"-    ")</f>
        <v>-0.26666666666666666</v>
      </c>
    </row>
    <row r="28" spans="1:16" ht="15" thickBot="1">
      <c r="A28" s="46" t="s">
        <v>543</v>
      </c>
      <c r="B28" s="68"/>
      <c r="C28" s="29">
        <f>SUM(C26:C27)</f>
        <v>100</v>
      </c>
      <c r="D28" s="68"/>
      <c r="E28" s="29">
        <f>SUM(E26:E27)</f>
        <v>125</v>
      </c>
      <c r="F28" s="71"/>
      <c r="G28" s="44">
        <f t="shared" si="1"/>
        <v>-0.2</v>
      </c>
      <c r="I28" s="29">
        <f>SUM(I26:I27)</f>
        <v>623</v>
      </c>
      <c r="J28" s="68"/>
      <c r="K28" s="29">
        <f>SUM(K26:K27)</f>
        <v>636</v>
      </c>
      <c r="L28" s="71"/>
      <c r="M28" s="44">
        <f>IF(K28&lt;&gt;0,IF(ROUND(((I28-K28)/K28),2)&lt;&gt;0,(I28-K28)/K28,"-    "),"-    ")</f>
        <v>-2.0440251572327043E-2</v>
      </c>
    </row>
    <row r="29" spans="1:16" ht="15" thickTop="1">
      <c r="A29" s="30"/>
      <c r="B29" s="68"/>
      <c r="C29" s="72"/>
      <c r="D29" s="68"/>
      <c r="E29" s="72"/>
      <c r="F29" s="70"/>
      <c r="G29" s="70"/>
      <c r="I29" s="68"/>
      <c r="J29" s="68"/>
      <c r="K29" s="72"/>
      <c r="L29" s="70"/>
      <c r="M29" s="70"/>
    </row>
    <row r="30" spans="1:16" ht="13.9" customHeight="1">
      <c r="A30" s="49" t="s">
        <v>670</v>
      </c>
      <c r="B30" s="73"/>
      <c r="C30" s="280"/>
      <c r="D30" s="280"/>
      <c r="E30" s="280"/>
      <c r="F30" s="53"/>
      <c r="G30" s="53"/>
      <c r="H30" s="18"/>
      <c r="I30" s="280"/>
      <c r="J30" s="280"/>
      <c r="K30" s="280"/>
      <c r="L30" s="73"/>
      <c r="M30" s="73"/>
    </row>
    <row r="31" spans="1:16" ht="15">
      <c r="A31" s="51" t="s">
        <v>545</v>
      </c>
      <c r="B31" s="53"/>
      <c r="C31" s="20"/>
      <c r="D31" s="20"/>
      <c r="E31" s="20"/>
      <c r="F31" s="53"/>
      <c r="G31" s="53"/>
      <c r="H31" s="18"/>
      <c r="I31" s="20"/>
      <c r="J31" s="20"/>
      <c r="K31" s="20"/>
      <c r="L31" s="53"/>
      <c r="M31" s="53"/>
    </row>
    <row r="32" spans="1:16">
      <c r="A32" s="55" t="s">
        <v>546</v>
      </c>
      <c r="B32" s="56"/>
      <c r="C32" s="56">
        <v>5919117</v>
      </c>
      <c r="D32" s="56"/>
      <c r="E32" s="56">
        <v>6191591</v>
      </c>
      <c r="F32" s="56"/>
      <c r="G32" s="44">
        <f t="shared" ref="G32:G33" si="2">IF(E32&lt;&gt;0,IF(ROUND(((C32-E32)/E32),2)&lt;&gt;0,(C32-E32)/E32,"-    "),"-    ")</f>
        <v>-4.4007105766514613E-2</v>
      </c>
      <c r="I32" s="56">
        <v>30405434</v>
      </c>
      <c r="J32" s="56"/>
      <c r="K32" s="56">
        <v>29703307</v>
      </c>
      <c r="L32" s="56"/>
      <c r="M32" s="44">
        <f>IF(K32&lt;&gt;0,IF(ROUND(((I32-K32)/K32),2)&lt;&gt;0,(I32-K32)/K32,"-    "),"-    ")</f>
        <v>2.3638007714090557E-2</v>
      </c>
      <c r="P32" s="34"/>
    </row>
    <row r="33" spans="1:16">
      <c r="A33" s="55" t="s">
        <v>521</v>
      </c>
      <c r="B33" s="56"/>
      <c r="C33" s="56">
        <v>20062233</v>
      </c>
      <c r="D33" s="56"/>
      <c r="E33" s="56">
        <v>20680236</v>
      </c>
      <c r="F33" s="56"/>
      <c r="G33" s="44">
        <f t="shared" si="2"/>
        <v>-2.9883749875968535E-2</v>
      </c>
      <c r="I33" s="56">
        <v>90408834</v>
      </c>
      <c r="J33" s="56"/>
      <c r="K33" s="56">
        <v>88636416</v>
      </c>
      <c r="L33" s="56"/>
      <c r="M33" s="44">
        <f>IF(K33&lt;&gt;0,IF(ROUND(((I33-K33)/K33),2)&lt;&gt;0,(I33-K33)/K33,"-    "),"-    ")</f>
        <v>1.9996498955914464E-2</v>
      </c>
      <c r="P33" s="34"/>
    </row>
    <row r="34" spans="1:16">
      <c r="A34" s="55"/>
      <c r="B34" s="56"/>
      <c r="C34" s="56"/>
      <c r="D34" s="56"/>
      <c r="E34" s="56"/>
      <c r="F34" s="56"/>
      <c r="G34" s="56"/>
      <c r="I34" s="56"/>
      <c r="J34" s="56"/>
      <c r="K34" s="56"/>
      <c r="L34" s="56"/>
      <c r="M34" s="56"/>
    </row>
    <row r="35" spans="1:16" ht="15">
      <c r="A35" s="37" t="s">
        <v>547</v>
      </c>
      <c r="B35" s="30"/>
      <c r="C35" s="30"/>
      <c r="D35" s="30"/>
      <c r="E35" s="30"/>
      <c r="F35" s="26"/>
      <c r="G35" s="26"/>
      <c r="I35" s="30"/>
      <c r="J35" s="30"/>
      <c r="K35" s="30"/>
      <c r="L35" s="26"/>
      <c r="M35" s="26"/>
    </row>
    <row r="36" spans="1:16">
      <c r="A36" s="50" t="s">
        <v>644</v>
      </c>
      <c r="B36" s="30"/>
      <c r="C36" s="30"/>
      <c r="D36" s="30"/>
      <c r="E36" s="30"/>
      <c r="F36" s="26"/>
      <c r="G36" s="26"/>
      <c r="I36" s="30"/>
      <c r="J36" s="30"/>
      <c r="K36" s="30"/>
      <c r="L36" s="26"/>
      <c r="M36" s="26"/>
    </row>
    <row r="37" spans="1:16">
      <c r="A37" s="55" t="s">
        <v>548</v>
      </c>
      <c r="B37" s="30"/>
      <c r="C37" s="67">
        <v>0.91</v>
      </c>
      <c r="D37" s="30"/>
      <c r="E37" s="67">
        <v>1.33</v>
      </c>
      <c r="F37" s="26"/>
      <c r="G37" s="44">
        <f>-E37+C37</f>
        <v>-0.42000000000000004</v>
      </c>
      <c r="I37" s="67">
        <v>1.03</v>
      </c>
      <c r="J37" s="30"/>
      <c r="K37" s="67">
        <v>1.0900000000000001</v>
      </c>
      <c r="L37" s="26"/>
      <c r="M37" s="44">
        <f>-K37+I37</f>
        <v>-6.0000000000000053E-2</v>
      </c>
      <c r="O37" s="235"/>
    </row>
    <row r="38" spans="1:16">
      <c r="A38" s="55" t="s">
        <v>549</v>
      </c>
      <c r="B38" s="30"/>
      <c r="C38" s="67">
        <v>1.19</v>
      </c>
      <c r="D38" s="30"/>
      <c r="E38" s="67">
        <v>1</v>
      </c>
      <c r="F38" s="26"/>
      <c r="G38" s="44">
        <f>-E38+C38</f>
        <v>0.18999999999999995</v>
      </c>
      <c r="I38" s="67">
        <v>1.04</v>
      </c>
      <c r="J38" s="30"/>
      <c r="K38" s="67">
        <v>0.63</v>
      </c>
      <c r="L38" s="26" t="s">
        <v>507</v>
      </c>
      <c r="M38" s="44">
        <f>-K38+I38</f>
        <v>0.41000000000000003</v>
      </c>
    </row>
    <row r="39" spans="1:16">
      <c r="A39" s="55"/>
      <c r="B39" s="30"/>
      <c r="C39" s="30"/>
      <c r="D39" s="30"/>
      <c r="E39" s="30"/>
      <c r="F39" s="26"/>
      <c r="G39" s="26"/>
      <c r="I39" s="30"/>
      <c r="J39" s="30"/>
      <c r="K39" s="30"/>
      <c r="L39" s="26"/>
      <c r="M39" s="26"/>
    </row>
    <row r="40" spans="1:16" ht="15">
      <c r="A40" s="51" t="s">
        <v>648</v>
      </c>
      <c r="B40" s="30"/>
      <c r="C40" s="30"/>
      <c r="D40" s="30"/>
      <c r="E40" s="30"/>
      <c r="F40" s="26"/>
      <c r="G40" s="26"/>
      <c r="I40" s="30"/>
      <c r="J40" s="30"/>
      <c r="K40" s="30"/>
      <c r="L40" s="26"/>
      <c r="M40" s="26"/>
    </row>
    <row r="41" spans="1:16">
      <c r="A41" s="55" t="s">
        <v>546</v>
      </c>
      <c r="B41" s="30"/>
      <c r="C41" s="28">
        <v>2198225</v>
      </c>
      <c r="D41" s="30"/>
      <c r="E41" s="28">
        <v>2164073</v>
      </c>
      <c r="F41" s="26"/>
      <c r="G41" s="44">
        <f t="shared" ref="G41:G42" si="3">IF(E41&lt;&gt;0,IF(ROUND(((C41-E41)/E41),2)&lt;&gt;0,(C41-E41)/E41,"-    "),"-    ")</f>
        <v>1.5781353031991064E-2</v>
      </c>
      <c r="I41" s="28">
        <v>2198225</v>
      </c>
      <c r="J41" s="30"/>
      <c r="K41" s="28">
        <v>2164073</v>
      </c>
      <c r="L41" s="26"/>
      <c r="M41" s="44">
        <f>IF(K41&lt;&gt;0,IF(ROUND(((I41-K41)/K41),2)&lt;&gt;0,(I41-K41)/K41,"-    "),"-    ")</f>
        <v>1.5781353031991064E-2</v>
      </c>
    </row>
    <row r="42" spans="1:16">
      <c r="A42" s="55" t="s">
        <v>521</v>
      </c>
      <c r="B42" s="27"/>
      <c r="C42" s="28">
        <v>2485370</v>
      </c>
      <c r="D42" s="27"/>
      <c r="E42" s="28">
        <v>2444299</v>
      </c>
      <c r="F42" s="26"/>
      <c r="G42" s="44">
        <f t="shared" si="3"/>
        <v>1.6802772492236016E-2</v>
      </c>
      <c r="I42" s="28">
        <v>2485370</v>
      </c>
      <c r="J42" s="27"/>
      <c r="K42" s="28">
        <v>2444299</v>
      </c>
      <c r="L42" s="26"/>
      <c r="M42" s="44">
        <f>IF(K42&lt;&gt;0,IF(ROUND(((I42-K42)/K42),2)&lt;&gt;0,(I42-K42)/K42,"-    "),"-    ")</f>
        <v>1.6802772492236016E-2</v>
      </c>
    </row>
    <row r="43" spans="1:16">
      <c r="A43" s="55"/>
      <c r="B43" s="30"/>
      <c r="C43" s="74"/>
      <c r="D43" s="74"/>
      <c r="E43" s="26"/>
      <c r="I43" s="74"/>
      <c r="J43" s="74"/>
      <c r="K43" s="26"/>
    </row>
    <row r="44" spans="1:16">
      <c r="A44" s="55"/>
      <c r="B44" s="30"/>
      <c r="C44" s="74"/>
      <c r="D44" s="74"/>
      <c r="E44" s="26"/>
      <c r="I44" s="74"/>
      <c r="J44" s="74"/>
      <c r="K44" s="26"/>
    </row>
    <row r="45" spans="1:16" s="5" customFormat="1" ht="15">
      <c r="A45" s="37"/>
      <c r="B45" s="38"/>
      <c r="C45" s="276" t="s">
        <v>519</v>
      </c>
      <c r="D45" s="276"/>
      <c r="E45" s="276"/>
      <c r="F45" s="276"/>
      <c r="G45" s="276"/>
      <c r="H45" s="276"/>
      <c r="I45" s="276"/>
      <c r="J45" s="276"/>
      <c r="K45" s="276"/>
      <c r="L45" s="276"/>
      <c r="M45" s="276"/>
    </row>
    <row r="46" spans="1:16" s="5" customFormat="1" ht="15.2" customHeight="1">
      <c r="A46" s="37"/>
      <c r="B46" s="36"/>
      <c r="C46" s="275" t="s">
        <v>538</v>
      </c>
      <c r="D46" s="275"/>
      <c r="E46" s="275"/>
      <c r="F46" s="36"/>
      <c r="G46" s="36"/>
      <c r="I46" s="275" t="str">
        <f>I8</f>
        <v>Year Ended</v>
      </c>
      <c r="J46" s="275"/>
      <c r="K46" s="275"/>
      <c r="L46" s="36"/>
      <c r="M46" s="36"/>
    </row>
    <row r="47" spans="1:16" ht="14.45" customHeight="1">
      <c r="A47" s="30"/>
      <c r="B47" s="27"/>
      <c r="C47" s="106" t="str">
        <f>+C9</f>
        <v>December 31,</v>
      </c>
      <c r="D47" s="106"/>
      <c r="E47" s="106"/>
      <c r="F47" s="39"/>
      <c r="G47" s="39" t="s">
        <v>539</v>
      </c>
      <c r="I47" s="277" t="str">
        <f>+C9</f>
        <v>December 31,</v>
      </c>
      <c r="J47" s="277"/>
      <c r="K47" s="277"/>
      <c r="L47" s="39"/>
      <c r="M47" s="39" t="s">
        <v>539</v>
      </c>
    </row>
    <row r="48" spans="1:16">
      <c r="A48" s="30"/>
      <c r="B48" s="27"/>
      <c r="C48" s="19">
        <f>C10</f>
        <v>2018</v>
      </c>
      <c r="D48" s="20"/>
      <c r="E48" s="19" t="str">
        <f>E10</f>
        <v>2017 (1)</v>
      </c>
      <c r="F48" s="18"/>
      <c r="G48" s="40" t="s">
        <v>540</v>
      </c>
      <c r="I48" s="19">
        <f>I10</f>
        <v>2018</v>
      </c>
      <c r="J48" s="20"/>
      <c r="K48" s="19" t="str">
        <f>K10</f>
        <v>2017 (1)</v>
      </c>
      <c r="L48" s="18"/>
      <c r="M48" s="40" t="s">
        <v>540</v>
      </c>
    </row>
    <row r="49" spans="1:13" ht="15">
      <c r="A49" s="41" t="s">
        <v>541</v>
      </c>
      <c r="B49" s="42"/>
      <c r="C49" s="43"/>
      <c r="D49" s="42"/>
      <c r="E49" s="7"/>
      <c r="I49" s="43"/>
      <c r="J49" s="42"/>
      <c r="K49" s="7"/>
    </row>
    <row r="50" spans="1:13">
      <c r="A50" s="30" t="s">
        <v>550</v>
      </c>
      <c r="B50" s="30"/>
      <c r="C50" s="25">
        <f>'[5]FR-1'!$G$28</f>
        <v>909</v>
      </c>
      <c r="D50" s="30"/>
      <c r="E50" s="25">
        <v>848</v>
      </c>
      <c r="G50" s="44">
        <f t="shared" ref="G50:G52" si="4">IF(E50&lt;&gt;0,IF(ROUND(((C50-E50)/E50),2)&lt;&gt;0,(C50-E50)/E50,"-    "),"-    ")</f>
        <v>7.1933962264150941E-2</v>
      </c>
      <c r="I50" s="25">
        <f>'[5]FR-1'!$C$28</f>
        <v>2967</v>
      </c>
      <c r="J50" s="30"/>
      <c r="K50" s="25">
        <v>2639</v>
      </c>
      <c r="M50" s="44">
        <f>IF(K50&lt;&gt;0,IF(ROUND(((I50-K50)/K50),2)&lt;&gt;0,(I50-K50)/K50,"-    "),"-    ")</f>
        <v>0.12428950359984843</v>
      </c>
    </row>
    <row r="51" spans="1:13">
      <c r="A51" s="30" t="s">
        <v>367</v>
      </c>
      <c r="B51" s="30"/>
      <c r="C51" s="217">
        <f>'[5]FR-1'!$G$30</f>
        <v>495</v>
      </c>
      <c r="D51" s="30"/>
      <c r="E51" s="217">
        <v>422</v>
      </c>
      <c r="G51" s="44">
        <f>IF(E51&lt;&gt;0,IF(ROUND(((C51-E51)/E51),2)&lt;&gt;0,-(C51-E51)/E51,"-    "),"-    ")</f>
        <v>-0.17298578199052134</v>
      </c>
      <c r="I51" s="217">
        <f>'[5]FR-1'!$C$30</f>
        <v>1467</v>
      </c>
      <c r="J51" s="30"/>
      <c r="K51" s="217">
        <v>1164</v>
      </c>
      <c r="M51" s="44">
        <f>IF(K51&lt;&gt;0,IF(ROUND(((I51-K51)/K51),2)&lt;&gt;0,-(I51-K51)/K51,"-    "),"-    ")</f>
        <v>-0.26030927835051548</v>
      </c>
    </row>
    <row r="52" spans="1:13">
      <c r="A52" s="30" t="s">
        <v>669</v>
      </c>
      <c r="B52" s="30"/>
      <c r="C52" s="218">
        <f>+C50-C51</f>
        <v>414</v>
      </c>
      <c r="D52" s="30"/>
      <c r="E52" s="218">
        <f>+E50-E51</f>
        <v>426</v>
      </c>
      <c r="G52" s="44">
        <f t="shared" si="4"/>
        <v>-2.8169014084507043E-2</v>
      </c>
      <c r="I52" s="218">
        <f>+I50-I51</f>
        <v>1500</v>
      </c>
      <c r="J52" s="30"/>
      <c r="K52" s="218">
        <f>+K50-K51</f>
        <v>1475</v>
      </c>
      <c r="M52" s="44">
        <f>IF(K52&lt;&gt;0,IF(ROUND(((I52-K52)/K52),2)&lt;&gt;0,(I52-K52)/K52,"-    "),"-    ")</f>
        <v>1.6949152542372881E-2</v>
      </c>
    </row>
    <row r="53" spans="1:13">
      <c r="A53" s="30" t="s">
        <v>522</v>
      </c>
    </row>
    <row r="54" spans="1:13">
      <c r="A54" s="45" t="s">
        <v>370</v>
      </c>
      <c r="B54" s="30"/>
      <c r="C54" s="26">
        <f>'[5]FR-1'!$G$31</f>
        <v>211</v>
      </c>
      <c r="D54" s="30"/>
      <c r="E54" s="26">
        <v>206</v>
      </c>
      <c r="G54" s="44">
        <f>IF(E54&lt;&gt;0,IF(ROUND(((C54-E54)/E54),2)&lt;&gt;0,-(C54-E54)/E54,"-    "),"-    ")</f>
        <v>-2.4271844660194174E-2</v>
      </c>
      <c r="I54" s="26">
        <f>'[5]FR-1'!$C$31</f>
        <v>803</v>
      </c>
      <c r="J54" s="30"/>
      <c r="K54" s="26">
        <v>722</v>
      </c>
      <c r="M54" s="44">
        <f>IF(K54&lt;&gt;0,IF(ROUND(((I54-K54)/K54),2)&lt;&gt;0,-(I54-K54)/K54,"-    "),"-    ")</f>
        <v>-0.11218836565096953</v>
      </c>
    </row>
    <row r="55" spans="1:13">
      <c r="A55" s="45" t="s">
        <v>373</v>
      </c>
      <c r="B55" s="30"/>
      <c r="C55" s="26">
        <f>'[5]FR-1'!$G$32</f>
        <v>67</v>
      </c>
      <c r="D55" s="30"/>
      <c r="E55" s="26">
        <v>66</v>
      </c>
      <c r="G55" s="44">
        <f>IF(E55&lt;&gt;0,IF(ROUND(((C55-E55)/E55),2)&lt;&gt;0,-(C55-E55)/E55,"-    "),"-    ")</f>
        <v>-1.5151515151515152E-2</v>
      </c>
      <c r="I55" s="26">
        <f>'[5]FR-1'!$C$32</f>
        <v>277</v>
      </c>
      <c r="J55" s="30"/>
      <c r="K55" s="26">
        <v>260</v>
      </c>
      <c r="M55" s="44">
        <f>IF(K55&lt;&gt;0,IF(ROUND(((I55-K55)/K55),2)&lt;&gt;0,-(I55-K55)/K55,"-    "),"-    ")</f>
        <v>-6.5384615384615388E-2</v>
      </c>
    </row>
    <row r="56" spans="1:13" ht="14.45" customHeight="1">
      <c r="A56" s="45" t="s">
        <v>523</v>
      </c>
      <c r="B56" s="30"/>
      <c r="C56" s="26">
        <f>'[5]FR-1'!$G$33</f>
        <v>36</v>
      </c>
      <c r="D56" s="30"/>
      <c r="E56" s="26">
        <v>41</v>
      </c>
      <c r="G56" s="44">
        <f>IF(E56&lt;&gt;0,IF(ROUND(((C56-E56)/E56),2)&lt;&gt;0,-(C56-E56)/E56,"-    "),"-    ")</f>
        <v>0.12195121951219512</v>
      </c>
      <c r="I56" s="26">
        <f>'[5]FR-1'!$C$33</f>
        <v>154</v>
      </c>
      <c r="J56" s="30"/>
      <c r="K56" s="26">
        <v>145</v>
      </c>
      <c r="M56" s="44">
        <f>IF(K56&lt;&gt;0,IF(ROUND(((I56-K56)/K56),2)&lt;&gt;0,-(I56-K56)/K56,"-    "),"-    ")</f>
        <v>-6.2068965517241378E-2</v>
      </c>
    </row>
    <row r="57" spans="1:13">
      <c r="A57" s="46" t="s">
        <v>521</v>
      </c>
      <c r="B57" s="30"/>
      <c r="C57" s="47">
        <f>SUM(C54:C56)</f>
        <v>314</v>
      </c>
      <c r="D57" s="30"/>
      <c r="E57" s="47">
        <f>SUM(E54:E56)</f>
        <v>313</v>
      </c>
      <c r="G57" s="44" t="str">
        <f>IF(E57&lt;&gt;0,IF(ROUND(((C57-E57)/E57),2)&lt;&gt;0,-(C57-E57)/E57,"-    "),"-    ")</f>
        <v xml:space="preserve">-    </v>
      </c>
      <c r="I57" s="47">
        <f>SUM(I54:I56)</f>
        <v>1234</v>
      </c>
      <c r="J57" s="30"/>
      <c r="K57" s="47">
        <f>SUM(K54:K56)</f>
        <v>1127</v>
      </c>
      <c r="M57" s="44">
        <f>IF(K57&lt;&gt;0,IF(ROUND(((I57-K57)/K57),2)&lt;&gt;0,-(I57-K57)/K57,"-    "),"-    ")</f>
        <v>-9.4942324755989349E-2</v>
      </c>
    </row>
    <row r="58" spans="1:13" ht="15" thickBot="1">
      <c r="A58" s="30" t="s">
        <v>524</v>
      </c>
      <c r="B58" s="48"/>
      <c r="C58" s="29">
        <f>+C52-C57</f>
        <v>100</v>
      </c>
      <c r="D58" s="30"/>
      <c r="E58" s="29">
        <f>+E52-E57</f>
        <v>113</v>
      </c>
      <c r="G58" s="44">
        <f>IF(E58&lt;&gt;0,IF(ROUND(((C58-E58)/E58),2)&lt;&gt;0,(C58-E58)/E58,"-    "),"-    ")</f>
        <v>-0.11504424778761062</v>
      </c>
      <c r="I58" s="29">
        <f>+I52-I57</f>
        <v>266</v>
      </c>
      <c r="J58" s="30"/>
      <c r="K58" s="29">
        <f>+K52-K57</f>
        <v>348</v>
      </c>
      <c r="M58" s="44">
        <f>IF(K58&lt;&gt;0,IF(ROUND(((I58-K58)/K58),2)&lt;&gt;0,(I58-K58)/K58,"-    "),"-    ")</f>
        <v>-0.23563218390804597</v>
      </c>
    </row>
    <row r="59" spans="1:13" ht="15" thickTop="1">
      <c r="A59" s="30"/>
      <c r="B59" s="30"/>
      <c r="C59" s="28"/>
      <c r="D59" s="30"/>
      <c r="E59" s="28"/>
      <c r="I59" s="28"/>
      <c r="J59" s="30"/>
      <c r="K59" s="28"/>
    </row>
    <row r="60" spans="1:13" ht="15">
      <c r="A60" s="51" t="s">
        <v>551</v>
      </c>
      <c r="B60" s="50"/>
      <c r="C60" s="50"/>
      <c r="D60" s="50"/>
      <c r="E60" s="50"/>
      <c r="F60" s="33"/>
      <c r="G60" s="33"/>
      <c r="I60" s="50"/>
      <c r="J60" s="50"/>
      <c r="K60" s="50"/>
      <c r="L60" s="33"/>
      <c r="M60" s="33"/>
    </row>
    <row r="61" spans="1:13" ht="15">
      <c r="A61" s="51" t="s">
        <v>552</v>
      </c>
      <c r="B61" s="53"/>
      <c r="C61" s="53"/>
      <c r="D61" s="52"/>
      <c r="E61" s="53"/>
      <c r="F61" s="54"/>
      <c r="G61" s="54"/>
      <c r="I61" s="53"/>
      <c r="J61" s="52"/>
      <c r="K61" s="53"/>
      <c r="L61" s="54"/>
      <c r="M61" s="54"/>
    </row>
    <row r="62" spans="1:13">
      <c r="A62" s="55" t="s">
        <v>546</v>
      </c>
      <c r="B62" s="56"/>
      <c r="C62" s="57">
        <v>63</v>
      </c>
      <c r="D62" s="57"/>
      <c r="E62" s="57">
        <v>57</v>
      </c>
      <c r="G62" s="44">
        <f t="shared" ref="G62:G64" si="5">IF(E62&lt;&gt;0,IF(ROUND(((C62-E62)/E62),2)&lt;&gt;0,(C62-E62)/E62,"-    "),"-    ")</f>
        <v>0.10526315789473684</v>
      </c>
      <c r="I62" s="57">
        <v>186</v>
      </c>
      <c r="J62" s="57"/>
      <c r="K62" s="57">
        <v>151</v>
      </c>
      <c r="M62" s="44">
        <f>IF(K62&lt;&gt;0,IF(ROUND(((I62-K62)/K62),2)&lt;&gt;0,(I62-K62)/K62,"-    "),"-    ")</f>
        <v>0.23178807947019867</v>
      </c>
    </row>
    <row r="63" spans="1:13">
      <c r="A63" s="55" t="s">
        <v>553</v>
      </c>
      <c r="B63" s="56"/>
      <c r="C63" s="57">
        <v>77</v>
      </c>
      <c r="D63" s="57"/>
      <c r="E63" s="57">
        <v>72</v>
      </c>
      <c r="G63" s="44">
        <f t="shared" si="5"/>
        <v>6.9444444444444448E-2</v>
      </c>
      <c r="I63" s="57">
        <v>285</v>
      </c>
      <c r="J63" s="57"/>
      <c r="K63" s="57">
        <v>261</v>
      </c>
      <c r="M63" s="44">
        <f>IF(K63&lt;&gt;0,IF(ROUND(((I63-K63)/K63),2)&lt;&gt;0,(I63-K63)/K63,"-    "),"-    ")</f>
        <v>9.1954022988505746E-2</v>
      </c>
    </row>
    <row r="64" spans="1:13" ht="15" thickBot="1">
      <c r="A64" s="58" t="s">
        <v>554</v>
      </c>
      <c r="B64" s="56"/>
      <c r="C64" s="59">
        <f>SUM(C62:C63)</f>
        <v>140</v>
      </c>
      <c r="D64" s="56"/>
      <c r="E64" s="59">
        <f>SUM(E62:E63)</f>
        <v>129</v>
      </c>
      <c r="G64" s="44">
        <f t="shared" si="5"/>
        <v>8.5271317829457363E-2</v>
      </c>
      <c r="I64" s="59">
        <f>SUM(I62:I63)</f>
        <v>471</v>
      </c>
      <c r="J64" s="56"/>
      <c r="K64" s="59">
        <f>SUM(K62:K63)</f>
        <v>412</v>
      </c>
      <c r="M64" s="44">
        <f>IF(K64&lt;&gt;0,IF(ROUND(((I64-K64)/K64),2)&lt;&gt;0,(I64-K64)/K64,"-    "),"-    ")</f>
        <v>0.14320388349514562</v>
      </c>
    </row>
    <row r="65" spans="1:13" ht="15" thickTop="1">
      <c r="A65" s="50"/>
      <c r="B65" s="50"/>
      <c r="C65" s="50"/>
      <c r="D65" s="50"/>
      <c r="E65" s="50"/>
      <c r="F65" s="33"/>
      <c r="G65" s="33"/>
      <c r="I65" s="50"/>
      <c r="J65" s="50"/>
      <c r="K65" s="50"/>
      <c r="L65" s="33"/>
      <c r="M65" s="33"/>
    </row>
    <row r="66" spans="1:13" ht="15">
      <c r="A66" s="37" t="s">
        <v>555</v>
      </c>
      <c r="B66" s="53"/>
      <c r="C66" s="53"/>
      <c r="D66" s="52"/>
      <c r="E66" s="53"/>
      <c r="F66" s="54"/>
      <c r="G66" s="54"/>
      <c r="H66" s="18"/>
      <c r="I66" s="53"/>
      <c r="J66" s="52"/>
      <c r="K66" s="53"/>
      <c r="L66" s="54"/>
      <c r="M66" s="54"/>
    </row>
    <row r="67" spans="1:13">
      <c r="A67" s="50" t="s">
        <v>644</v>
      </c>
      <c r="B67" s="56"/>
      <c r="C67" s="75"/>
      <c r="D67" s="56"/>
      <c r="E67" s="75"/>
      <c r="I67" s="75"/>
      <c r="J67" s="56"/>
      <c r="K67" s="75"/>
    </row>
    <row r="68" spans="1:13">
      <c r="A68" s="55" t="s">
        <v>549</v>
      </c>
      <c r="B68" s="56"/>
      <c r="C68" s="76">
        <v>1.1200000000000001</v>
      </c>
      <c r="D68" s="77"/>
      <c r="E68" s="76">
        <v>1.01</v>
      </c>
      <c r="G68" s="44">
        <f>-E68+C68</f>
        <v>0.1100000000000001</v>
      </c>
      <c r="I68" s="76">
        <v>1.06</v>
      </c>
      <c r="J68" s="77"/>
      <c r="K68" s="76">
        <v>0.83</v>
      </c>
      <c r="M68" s="44">
        <f>-K68+I68</f>
        <v>0.23000000000000009</v>
      </c>
    </row>
    <row r="69" spans="1:13">
      <c r="A69" s="50"/>
      <c r="B69" s="78"/>
      <c r="C69" s="79"/>
      <c r="D69" s="79"/>
      <c r="E69" s="79"/>
      <c r="I69" s="79"/>
      <c r="J69" s="79"/>
      <c r="K69" s="79"/>
    </row>
    <row r="70" spans="1:13" ht="15">
      <c r="A70" s="51" t="s">
        <v>649</v>
      </c>
      <c r="B70" s="30"/>
      <c r="C70" s="26"/>
      <c r="D70" s="30"/>
      <c r="E70" s="26"/>
      <c r="I70" s="26"/>
      <c r="J70" s="30"/>
      <c r="K70" s="26"/>
    </row>
    <row r="71" spans="1:13">
      <c r="A71" s="55" t="s">
        <v>546</v>
      </c>
      <c r="B71" s="30"/>
      <c r="C71" s="26">
        <v>3246277</v>
      </c>
      <c r="D71" s="30"/>
      <c r="E71" s="26">
        <v>3213140</v>
      </c>
      <c r="G71" s="44">
        <f t="shared" ref="G71:G73" si="6">IF(E71&lt;&gt;0,IF(ROUND(((C71-E71)/E71),2)&lt;&gt;0,(C71-E71)/E71,"-    "),"-    ")</f>
        <v>1.0312964887928941E-2</v>
      </c>
      <c r="I71" s="26">
        <v>3246277</v>
      </c>
      <c r="J71" s="30"/>
      <c r="K71" s="26">
        <v>3213140</v>
      </c>
      <c r="M71" s="44">
        <f>IF(K71&lt;&gt;0,IF(ROUND(((I71-K71)/K71),2)&lt;&gt;0,(I71-K71)/K71,"-    "),"-    ")</f>
        <v>1.0312964887928941E-2</v>
      </c>
    </row>
    <row r="72" spans="1:13">
      <c r="A72" s="55" t="s">
        <v>553</v>
      </c>
      <c r="B72" s="30"/>
      <c r="C72" s="26">
        <v>260033</v>
      </c>
      <c r="D72" s="30"/>
      <c r="E72" s="26">
        <v>256651</v>
      </c>
      <c r="G72" s="44">
        <f t="shared" si="6"/>
        <v>1.3177427713120152E-2</v>
      </c>
      <c r="I72" s="26">
        <v>260033</v>
      </c>
      <c r="J72" s="30"/>
      <c r="K72" s="26">
        <v>256651</v>
      </c>
      <c r="M72" s="44">
        <f>IF(K72&lt;&gt;0,IF(ROUND(((I72-K72)/K72),2)&lt;&gt;0,(I72-K72)/K72,"-    "),"-    ")</f>
        <v>1.3177427713120152E-2</v>
      </c>
    </row>
    <row r="73" spans="1:13" ht="15" thickBot="1">
      <c r="A73" s="58" t="s">
        <v>521</v>
      </c>
      <c r="B73" s="30"/>
      <c r="C73" s="35">
        <f>SUM(C71:C72)</f>
        <v>3506310</v>
      </c>
      <c r="D73" s="30"/>
      <c r="E73" s="35">
        <f>SUM(E71:E72)</f>
        <v>3469791</v>
      </c>
      <c r="G73" s="44">
        <f t="shared" si="6"/>
        <v>1.052484140975638E-2</v>
      </c>
      <c r="I73" s="35">
        <f>SUM(I71:I72)</f>
        <v>3506310</v>
      </c>
      <c r="J73" s="30"/>
      <c r="K73" s="35">
        <f>SUM(K71:K72)</f>
        <v>3469791</v>
      </c>
      <c r="M73" s="44">
        <f>IF(K73&lt;&gt;0,IF(ROUND(((I73-K73)/K73),2)&lt;&gt;0,(I73-K73)/K73,"-    "),"-    ")</f>
        <v>1.052484140975638E-2</v>
      </c>
    </row>
    <row r="74" spans="1:13" ht="15.75" thickTop="1">
      <c r="A74" s="80"/>
      <c r="B74" s="36"/>
      <c r="C74" s="36"/>
      <c r="D74" s="36"/>
      <c r="E74" s="36"/>
      <c r="F74" s="36"/>
      <c r="G74" s="36"/>
      <c r="I74" s="36"/>
      <c r="J74" s="36"/>
      <c r="K74" s="36"/>
      <c r="L74" s="36"/>
      <c r="M74" s="36"/>
    </row>
    <row r="75" spans="1:13">
      <c r="A75" s="4" t="s">
        <v>714</v>
      </c>
      <c r="B75" s="26"/>
      <c r="C75" s="26"/>
      <c r="D75" s="26"/>
      <c r="E75" s="60"/>
      <c r="F75" s="26"/>
      <c r="G75" s="26"/>
      <c r="H75" s="26"/>
      <c r="I75" s="26"/>
      <c r="J75" s="26"/>
      <c r="K75" s="60"/>
      <c r="L75" s="26"/>
      <c r="M75" s="26"/>
    </row>
    <row r="76" spans="1:13">
      <c r="A76" s="26"/>
      <c r="B76" s="26"/>
      <c r="C76" s="26"/>
      <c r="D76" s="26"/>
      <c r="E76" s="60"/>
      <c r="F76" s="26"/>
      <c r="G76" s="26"/>
      <c r="H76" s="26"/>
      <c r="I76" s="26"/>
      <c r="J76" s="26"/>
      <c r="K76" s="60"/>
      <c r="L76" s="26"/>
      <c r="M76" s="26"/>
    </row>
    <row r="77" spans="1:13">
      <c r="A77" s="278" t="str">
        <f>'Income Statement'!A51:J51</f>
        <v>Reference is made to the Combined Notes to the Consolidated Financial Statements</v>
      </c>
      <c r="B77" s="278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</row>
    <row r="78" spans="1:13">
      <c r="A78" s="278" t="str">
        <f>'Income Statement'!A52:J52</f>
        <v>contained in the Annual Report on Form 10-K of CenterPoint Energy, Inc.</v>
      </c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</row>
    <row r="79" spans="1:1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>
      <c r="A82" s="7"/>
      <c r="B82" s="7"/>
      <c r="C82" s="7"/>
      <c r="D82" s="7"/>
      <c r="E82" s="8"/>
      <c r="F82" s="7"/>
      <c r="G82" s="7"/>
      <c r="H82" s="7"/>
      <c r="I82" s="7"/>
      <c r="J82" s="7"/>
      <c r="K82" s="8"/>
      <c r="L82" s="7"/>
      <c r="M82" s="7"/>
    </row>
    <row r="83" spans="1:13">
      <c r="A83" s="7"/>
      <c r="B83" s="7"/>
      <c r="C83" s="7"/>
      <c r="D83" s="7"/>
      <c r="E83" s="8"/>
      <c r="F83" s="7"/>
      <c r="G83" s="7"/>
      <c r="H83" s="7"/>
      <c r="I83" s="7"/>
      <c r="J83" s="7"/>
      <c r="K83" s="8"/>
      <c r="L83" s="7"/>
      <c r="M83" s="7"/>
    </row>
    <row r="84" spans="1:13">
      <c r="A84" s="7"/>
      <c r="B84" s="7"/>
      <c r="C84" s="7"/>
      <c r="D84" s="7"/>
      <c r="E84" s="8"/>
      <c r="F84" s="7"/>
      <c r="G84" s="7"/>
      <c r="H84" s="7"/>
      <c r="I84" s="7"/>
      <c r="J84" s="7"/>
      <c r="K84" s="8"/>
      <c r="L84" s="7"/>
      <c r="M84" s="7"/>
    </row>
    <row r="85" spans="1:13">
      <c r="A85" s="7"/>
      <c r="B85" s="7"/>
      <c r="C85" s="7"/>
      <c r="D85" s="7"/>
      <c r="E85" s="8"/>
      <c r="F85" s="7"/>
      <c r="G85" s="7"/>
      <c r="H85" s="7"/>
      <c r="I85" s="7"/>
      <c r="J85" s="7"/>
      <c r="K85" s="8"/>
      <c r="L85" s="7"/>
      <c r="M85" s="7"/>
    </row>
    <row r="86" spans="1:13">
      <c r="A86" s="7"/>
      <c r="B86" s="7"/>
      <c r="C86" s="7"/>
      <c r="D86" s="7"/>
      <c r="E86" s="8"/>
      <c r="F86" s="7"/>
      <c r="G86" s="7"/>
      <c r="H86" s="7"/>
      <c r="I86" s="7"/>
      <c r="J86" s="7"/>
      <c r="K86" s="8"/>
      <c r="L86" s="7"/>
      <c r="M86" s="7"/>
    </row>
    <row r="87" spans="1:13">
      <c r="A87" s="7"/>
      <c r="B87" s="7"/>
      <c r="C87" s="7"/>
      <c r="D87" s="7"/>
      <c r="E87" s="8"/>
      <c r="F87" s="7"/>
      <c r="G87" s="7"/>
      <c r="H87" s="7"/>
      <c r="I87" s="7"/>
      <c r="J87" s="7"/>
      <c r="K87" s="8"/>
      <c r="L87" s="7"/>
      <c r="M87" s="7"/>
    </row>
    <row r="88" spans="1:13">
      <c r="A88" s="7"/>
      <c r="B88" s="7"/>
      <c r="C88" s="7"/>
      <c r="D88" s="7"/>
      <c r="E88" s="8"/>
      <c r="F88" s="7"/>
      <c r="G88" s="7"/>
      <c r="H88" s="7"/>
      <c r="I88" s="7"/>
      <c r="J88" s="7"/>
      <c r="K88" s="8"/>
      <c r="L88" s="7"/>
      <c r="M88" s="7"/>
    </row>
    <row r="89" spans="1:13">
      <c r="A89" s="7"/>
      <c r="B89" s="7"/>
      <c r="C89" s="7"/>
      <c r="D89" s="7"/>
      <c r="E89" s="8"/>
      <c r="F89" s="7"/>
      <c r="G89" s="7"/>
      <c r="H89" s="7"/>
      <c r="I89" s="7"/>
      <c r="J89" s="7"/>
      <c r="K89" s="8"/>
      <c r="L89" s="7"/>
      <c r="M89" s="7"/>
    </row>
    <row r="90" spans="1:13">
      <c r="A90" s="9"/>
      <c r="B90" s="7"/>
      <c r="C90" s="7"/>
      <c r="D90" s="7"/>
      <c r="E90" s="8"/>
      <c r="F90" s="7"/>
      <c r="G90" s="7"/>
      <c r="H90" s="7"/>
      <c r="I90" s="7"/>
      <c r="J90" s="7"/>
      <c r="K90" s="8"/>
      <c r="L90" s="7"/>
      <c r="M90" s="7"/>
    </row>
    <row r="91" spans="1:13" s="15" customFormat="1" ht="12.75">
      <c r="A91" s="10"/>
      <c r="B91" s="12"/>
      <c r="C91" s="12"/>
      <c r="D91" s="12"/>
      <c r="E91" s="13"/>
      <c r="F91" s="14"/>
      <c r="G91" s="14"/>
      <c r="H91" s="12"/>
      <c r="I91" s="12"/>
      <c r="J91" s="12"/>
      <c r="K91" s="13"/>
      <c r="L91" s="14"/>
      <c r="M91" s="14"/>
    </row>
    <row r="92" spans="1:13" s="15" customFormat="1" ht="12.75">
      <c r="A92" s="10"/>
      <c r="B92" s="12"/>
      <c r="C92" s="12"/>
      <c r="D92" s="12"/>
      <c r="E92" s="16"/>
      <c r="F92" s="12"/>
      <c r="G92" s="12"/>
      <c r="H92" s="12"/>
      <c r="I92" s="12"/>
      <c r="J92" s="12"/>
      <c r="K92" s="16"/>
      <c r="L92" s="12"/>
      <c r="M92" s="12"/>
    </row>
    <row r="93" spans="1:13" s="15" customFormat="1" ht="12.75">
      <c r="A93" s="10"/>
      <c r="B93" s="12"/>
      <c r="C93" s="12"/>
      <c r="D93" s="12"/>
      <c r="E93" s="16"/>
      <c r="F93" s="12"/>
      <c r="G93" s="12"/>
      <c r="H93" s="12"/>
      <c r="I93" s="12"/>
      <c r="J93" s="12"/>
      <c r="K93" s="16"/>
      <c r="L93" s="12"/>
      <c r="M93" s="12"/>
    </row>
    <row r="94" spans="1:13" s="15" customFormat="1" ht="12.75">
      <c r="A94" s="10"/>
      <c r="B94" s="12"/>
      <c r="C94" s="12"/>
      <c r="D94" s="12"/>
      <c r="E94" s="16"/>
      <c r="F94" s="12"/>
      <c r="G94" s="12"/>
      <c r="H94" s="12"/>
      <c r="I94" s="12"/>
      <c r="J94" s="12"/>
      <c r="K94" s="16"/>
      <c r="L94" s="12"/>
      <c r="M94" s="12"/>
    </row>
  </sheetData>
  <mergeCells count="17">
    <mergeCell ref="C9:E9"/>
    <mergeCell ref="I9:K9"/>
    <mergeCell ref="A1:M1"/>
    <mergeCell ref="C30:E30"/>
    <mergeCell ref="C7:M7"/>
    <mergeCell ref="I8:K8"/>
    <mergeCell ref="A2:M2"/>
    <mergeCell ref="A3:M3"/>
    <mergeCell ref="A4:M4"/>
    <mergeCell ref="C8:E8"/>
    <mergeCell ref="I30:K30"/>
    <mergeCell ref="I46:K46"/>
    <mergeCell ref="C45:M45"/>
    <mergeCell ref="I47:K47"/>
    <mergeCell ref="A78:M78"/>
    <mergeCell ref="A77:M77"/>
    <mergeCell ref="C46:E46"/>
  </mergeCells>
  <phoneticPr fontId="9" type="noConversion"/>
  <printOptions horizontalCentered="1"/>
  <pageMargins left="0.4" right="0" top="0.65" bottom="0.5" header="0.45" footer="0"/>
  <pageSetup scale="61" orientation="portrait" blackAndWhite="1" r:id="rId1"/>
  <headerFooter alignWithMargins="0">
    <oddFooter xml:space="preserve">&amp;C&amp;8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91"/>
  <sheetViews>
    <sheetView topLeftCell="A36" zoomScale="80" zoomScaleNormal="80" zoomScaleSheetLayoutView="80" workbookViewId="0">
      <selection activeCell="E57" sqref="E57"/>
    </sheetView>
  </sheetViews>
  <sheetFormatPr defaultColWidth="12.42578125" defaultRowHeight="14.25"/>
  <cols>
    <col min="1" max="1" width="63.42578125" style="4" customWidth="1"/>
    <col min="2" max="2" width="2.5703125" style="4" customWidth="1"/>
    <col min="3" max="3" width="12.7109375" style="4" customWidth="1"/>
    <col min="4" max="4" width="4.42578125" style="4" customWidth="1"/>
    <col min="5" max="5" width="12.7109375" style="4" customWidth="1"/>
    <col min="6" max="6" width="3.85546875" style="4" customWidth="1"/>
    <col min="7" max="7" width="15.28515625" style="4" customWidth="1"/>
    <col min="8" max="8" width="2.5703125" style="4" customWidth="1"/>
    <col min="9" max="9" width="12.7109375" style="4" customWidth="1"/>
    <col min="10" max="10" width="2.5703125" style="4" customWidth="1"/>
    <col min="11" max="11" width="12.7109375" style="4" customWidth="1"/>
    <col min="12" max="12" width="3.85546875" style="4" customWidth="1"/>
    <col min="13" max="13" width="12.7109375" style="4" customWidth="1"/>
    <col min="14" max="14" width="2.5703125" style="4" customWidth="1"/>
    <col min="15" max="16384" width="12.42578125" style="4"/>
  </cols>
  <sheetData>
    <row r="1" spans="1:13">
      <c r="A1" s="278" t="s">
        <v>514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3">
      <c r="A2" s="278" t="s">
        <v>536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>
      <c r="A3" s="278" t="s">
        <v>516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3">
      <c r="A4" s="278" t="s">
        <v>517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3">
      <c r="A5" s="31"/>
      <c r="B5" s="31"/>
      <c r="C5" s="31"/>
      <c r="D5" s="31"/>
      <c r="E5" s="31"/>
    </row>
    <row r="6" spans="1:13" ht="14.25" customHeight="1">
      <c r="A6" s="30"/>
      <c r="B6" s="30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s="5" customFormat="1" ht="15">
      <c r="A7" s="37"/>
      <c r="B7" s="38"/>
      <c r="C7" s="276" t="s">
        <v>667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</row>
    <row r="8" spans="1:13" s="5" customFormat="1" ht="15">
      <c r="A8" s="37"/>
      <c r="B8" s="36"/>
      <c r="C8" s="282" t="s">
        <v>538</v>
      </c>
      <c r="D8" s="282"/>
      <c r="E8" s="282"/>
      <c r="F8" s="36"/>
      <c r="G8" s="36"/>
      <c r="I8" s="282" t="str">
        <f>'Segment analysis -1'!I8:K8</f>
        <v>Year Ended</v>
      </c>
      <c r="J8" s="282"/>
      <c r="K8" s="282"/>
      <c r="L8" s="36"/>
      <c r="M8" s="36"/>
    </row>
    <row r="9" spans="1:13" ht="14.45" customHeight="1">
      <c r="A9" s="30"/>
      <c r="B9" s="27"/>
      <c r="C9" s="106" t="str">
        <f>'Segment analysis -1'!C9:E9</f>
        <v>December 31,</v>
      </c>
      <c r="D9" s="106"/>
      <c r="E9" s="106"/>
      <c r="F9" s="39"/>
      <c r="G9" s="39" t="s">
        <v>539</v>
      </c>
      <c r="I9" s="277" t="str">
        <f>'Segment analysis -1'!I9:K9</f>
        <v>December 31,</v>
      </c>
      <c r="J9" s="277"/>
      <c r="K9" s="277"/>
      <c r="L9" s="39"/>
      <c r="M9" s="39" t="s">
        <v>539</v>
      </c>
    </row>
    <row r="10" spans="1:13">
      <c r="A10" s="30"/>
      <c r="B10" s="27"/>
      <c r="C10" s="19">
        <f>'Segment analysis -1'!C10</f>
        <v>2018</v>
      </c>
      <c r="D10" s="20"/>
      <c r="E10" s="19" t="str">
        <f>'Segment analysis -1'!E10</f>
        <v>2017 (1)</v>
      </c>
      <c r="F10" s="18"/>
      <c r="G10" s="40" t="s">
        <v>540</v>
      </c>
      <c r="I10" s="19">
        <f>I48</f>
        <v>2018</v>
      </c>
      <c r="J10" s="20"/>
      <c r="K10" s="19" t="str">
        <f>'Segment analysis -1'!K48</f>
        <v>2017 (1)</v>
      </c>
      <c r="L10" s="18"/>
      <c r="M10" s="40" t="s">
        <v>540</v>
      </c>
    </row>
    <row r="11" spans="1:13" ht="15">
      <c r="A11" s="41" t="s">
        <v>541</v>
      </c>
      <c r="B11" s="42"/>
      <c r="C11" s="43"/>
      <c r="D11" s="42"/>
      <c r="E11" s="7"/>
      <c r="I11" s="43"/>
      <c r="J11" s="42"/>
      <c r="K11" s="7"/>
    </row>
    <row r="12" spans="1:13">
      <c r="A12" s="30" t="s">
        <v>550</v>
      </c>
      <c r="B12" s="30"/>
      <c r="C12" s="219">
        <f>'[5]FR-1'!$G$38</f>
        <v>1456</v>
      </c>
      <c r="D12" s="220"/>
      <c r="E12" s="219">
        <v>1051</v>
      </c>
      <c r="F12" s="18"/>
      <c r="G12" s="44">
        <f>IF(E12&lt;&gt;0,IF(ROUND(((C12-E12)/E12),2)&lt;&gt;0,(C12-E12)/E12,"-    "),"-    ")</f>
        <v>0.38534728829686016</v>
      </c>
      <c r="I12" s="219">
        <f>'[5]FR-1'!$C$38</f>
        <v>4521</v>
      </c>
      <c r="J12" s="220"/>
      <c r="K12" s="219">
        <v>4049</v>
      </c>
      <c r="L12" s="18"/>
      <c r="M12" s="44">
        <f>IF(K12&lt;&gt;0,IF(ROUND(((I12-K12)/K12),2)&lt;&gt;0,(I12-K12)/K12,"-    "),"-    ")</f>
        <v>0.11657199308471228</v>
      </c>
    </row>
    <row r="13" spans="1:13">
      <c r="A13" s="30" t="s">
        <v>367</v>
      </c>
      <c r="B13" s="30"/>
      <c r="C13" s="221">
        <f>'[5]FR-1'!$G$40</f>
        <v>1455</v>
      </c>
      <c r="D13" s="138"/>
      <c r="E13" s="221">
        <v>951</v>
      </c>
      <c r="G13" s="44">
        <f>IF(E13&lt;&gt;0,IF(ROUND(((C13-E13)/E13),2)&lt;&gt;0,-(C13-E13)/E13,"-    "),"-    ")</f>
        <v>-0.52996845425867511</v>
      </c>
      <c r="I13" s="221">
        <f>'[5]FR-1'!$C$40</f>
        <v>4453</v>
      </c>
      <c r="J13" s="138"/>
      <c r="K13" s="221">
        <v>3816</v>
      </c>
      <c r="M13" s="44">
        <f>IF(K13&lt;&gt;0,IF(ROUND(((I13-K13)/K13),2)&lt;&gt;0,-(I13-K13)/K13,"-    "),"-    ")</f>
        <v>-0.1669287211740042</v>
      </c>
    </row>
    <row r="14" spans="1:13">
      <c r="A14" s="30" t="s">
        <v>669</v>
      </c>
      <c r="B14" s="30"/>
      <c r="C14" s="222">
        <f>+C12-C13</f>
        <v>1</v>
      </c>
      <c r="D14" s="138"/>
      <c r="E14" s="222">
        <f>+E12-E13</f>
        <v>100</v>
      </c>
      <c r="F14" s="18"/>
      <c r="G14" s="44">
        <f>IF(E14&lt;&gt;0,IF(ROUND(((C14-E14)/E14),2)&lt;&gt;0,(C14-E14)/E14,"-    "),"-    ")</f>
        <v>-0.99</v>
      </c>
      <c r="I14" s="222">
        <f>+I12-I13</f>
        <v>68</v>
      </c>
      <c r="J14" s="138"/>
      <c r="K14" s="222">
        <f>+K12-K13</f>
        <v>233</v>
      </c>
      <c r="L14" s="18"/>
      <c r="M14" s="44">
        <f>IF(K14&lt;&gt;0,IF(ROUND(((I14-K14)/K14),2)&lt;&gt;0,(I14-K14)/K14,"-    "),"-    ")</f>
        <v>-0.70815450643776823</v>
      </c>
    </row>
    <row r="15" spans="1:13">
      <c r="A15" s="30" t="s">
        <v>522</v>
      </c>
      <c r="B15" s="30"/>
      <c r="C15" s="139"/>
      <c r="D15" s="138"/>
      <c r="E15" s="139"/>
      <c r="G15" s="17"/>
      <c r="I15" s="139"/>
      <c r="J15" s="138"/>
      <c r="K15" s="139"/>
      <c r="L15" s="18"/>
      <c r="M15" s="17"/>
    </row>
    <row r="16" spans="1:13">
      <c r="A16" s="45" t="s">
        <v>370</v>
      </c>
      <c r="B16" s="30"/>
      <c r="C16" s="140">
        <f>'[5]FR-1'!$G$41</f>
        <v>22</v>
      </c>
      <c r="D16" s="138"/>
      <c r="E16" s="140">
        <v>21</v>
      </c>
      <c r="G16" s="44">
        <f t="shared" ref="G16:G20" si="0">IF(E16&lt;&gt;0,IF(ROUND(((C16-E16)/E16),2)&lt;&gt;0,-(C16-E16)/E16,"-    "),"-    ")</f>
        <v>-4.7619047619047616E-2</v>
      </c>
      <c r="I16" s="140">
        <f>'[5]FR-1'!$C$41</f>
        <v>96</v>
      </c>
      <c r="J16" s="138"/>
      <c r="K16" s="140">
        <v>86</v>
      </c>
      <c r="M16" s="44">
        <f t="shared" ref="M16:M19" si="1">IF(K16&lt;&gt;0,IF(ROUND(((I16-K16)/K16),2)&lt;&gt;0,-(I16-K16)/K16,"-    "),"-    ")</f>
        <v>-0.11627906976744186</v>
      </c>
    </row>
    <row r="17" spans="1:18">
      <c r="A17" s="45" t="s">
        <v>373</v>
      </c>
      <c r="B17" s="30"/>
      <c r="C17" s="140">
        <f>'[5]FR-1'!$G$42</f>
        <v>4</v>
      </c>
      <c r="D17" s="140"/>
      <c r="E17" s="140">
        <v>10</v>
      </c>
      <c r="G17" s="44">
        <f t="shared" si="0"/>
        <v>0.6</v>
      </c>
      <c r="I17" s="140">
        <f>'[5]FR-1'!$C$42</f>
        <v>16</v>
      </c>
      <c r="J17" s="140"/>
      <c r="K17" s="140">
        <v>19</v>
      </c>
      <c r="M17" s="44">
        <f t="shared" si="1"/>
        <v>0.15789473684210525</v>
      </c>
    </row>
    <row r="18" spans="1:18" ht="14.45" customHeight="1">
      <c r="A18" s="45" t="s">
        <v>523</v>
      </c>
      <c r="B18" s="30"/>
      <c r="C18" s="140">
        <f>'[5]FR-1'!$G$43</f>
        <v>2</v>
      </c>
      <c r="D18" s="140"/>
      <c r="E18" s="140">
        <v>1</v>
      </c>
      <c r="G18" s="44">
        <f t="shared" si="0"/>
        <v>-1</v>
      </c>
      <c r="I18" s="140">
        <f>'[5]FR-1'!$C$43</f>
        <v>3</v>
      </c>
      <c r="J18" s="140"/>
      <c r="K18" s="140">
        <v>2</v>
      </c>
      <c r="M18" s="44">
        <f t="shared" si="1"/>
        <v>-0.5</v>
      </c>
    </row>
    <row r="19" spans="1:18" ht="14.45" hidden="1" customHeight="1">
      <c r="A19" s="45" t="s">
        <v>656</v>
      </c>
      <c r="B19" s="30"/>
      <c r="C19" s="140">
        <v>0</v>
      </c>
      <c r="D19" s="140"/>
      <c r="E19" s="140">
        <v>0</v>
      </c>
      <c r="G19" s="44" t="str">
        <f t="shared" si="0"/>
        <v xml:space="preserve">-    </v>
      </c>
      <c r="I19" s="140">
        <v>0</v>
      </c>
      <c r="J19" s="140"/>
      <c r="K19" s="140">
        <v>0</v>
      </c>
      <c r="M19" s="44" t="str">
        <f t="shared" si="1"/>
        <v xml:space="preserve">-    </v>
      </c>
    </row>
    <row r="20" spans="1:18">
      <c r="A20" s="46" t="s">
        <v>521</v>
      </c>
      <c r="B20" s="28"/>
      <c r="C20" s="47">
        <f>SUM(C16:C19)</f>
        <v>28</v>
      </c>
      <c r="D20" s="138"/>
      <c r="E20" s="47">
        <f>SUM(E16:E19)</f>
        <v>32</v>
      </c>
      <c r="G20" s="44">
        <f t="shared" si="0"/>
        <v>0.125</v>
      </c>
      <c r="I20" s="47">
        <f>SUM(I16:I19)</f>
        <v>115</v>
      </c>
      <c r="J20" s="138"/>
      <c r="K20" s="47">
        <f>SUM(K16:K19)</f>
        <v>107</v>
      </c>
      <c r="M20" s="44">
        <f>IF(K20&lt;&gt;0,IF(ROUND(((I20-K20)/K20),2)&lt;&gt;0,-(I20-K20)/K20,"-    "),"-    ")</f>
        <v>-7.476635514018691E-2</v>
      </c>
    </row>
    <row r="21" spans="1:18" ht="15" thickBot="1">
      <c r="A21" s="30" t="s">
        <v>655</v>
      </c>
      <c r="B21" s="48"/>
      <c r="C21" s="29">
        <f>+C14-C20</f>
        <v>-27</v>
      </c>
      <c r="D21" s="138"/>
      <c r="E21" s="29">
        <f>+E14-E20</f>
        <v>68</v>
      </c>
      <c r="G21" s="44">
        <f>IF(E21&lt;&gt;0,IF(ROUND(((C21-E21)/E21),2)&lt;&gt;0,(C21-E21)/E21,"-    "),"-    ")</f>
        <v>-1.3970588235294117</v>
      </c>
      <c r="I21" s="29">
        <f>+I14-I20</f>
        <v>-47</v>
      </c>
      <c r="J21" s="138"/>
      <c r="K21" s="29">
        <f>+K14-K20</f>
        <v>126</v>
      </c>
      <c r="M21" s="44">
        <f>IF(K21&lt;&gt;0,IF(ROUND(((I21-K21)/K21),2)&lt;&gt;0,(I21-K21)/K21,"-    "),"-    ")</f>
        <v>-1.373015873015873</v>
      </c>
    </row>
    <row r="22" spans="1:18" ht="15" hidden="1" thickTop="1">
      <c r="A22" s="45" t="s">
        <v>656</v>
      </c>
      <c r="B22" s="48"/>
      <c r="C22" s="64">
        <v>0</v>
      </c>
      <c r="D22" s="138"/>
      <c r="E22" s="64">
        <v>0</v>
      </c>
      <c r="G22" s="44" t="str">
        <f t="shared" ref="G22:G23" si="2">IF(C22&lt;&gt;0,IF(ROUND(((E22-C22)/C22),2)&lt;&gt;0,-(E22-C22)/C22,"-    "),"-    ")</f>
        <v xml:space="preserve">-    </v>
      </c>
      <c r="I22" s="64">
        <v>0</v>
      </c>
      <c r="J22" s="138"/>
      <c r="K22" s="64">
        <v>0</v>
      </c>
      <c r="M22" s="44" t="str">
        <f t="shared" ref="M22:M23" si="3">IF(I22&lt;&gt;0,IF(ROUND(((K22-I22)/I22),2)&lt;&gt;0,-(K22-I22)/I22,"-    "),"-    ")</f>
        <v xml:space="preserve">-    </v>
      </c>
    </row>
    <row r="23" spans="1:18" ht="15" hidden="1" thickBot="1">
      <c r="A23" s="30" t="s">
        <v>658</v>
      </c>
      <c r="B23" s="48"/>
      <c r="C23" s="29">
        <f>SUM(C21:C22)</f>
        <v>-27</v>
      </c>
      <c r="D23" s="138"/>
      <c r="E23" s="29">
        <f>SUM(E21:E22)</f>
        <v>68</v>
      </c>
      <c r="G23" s="44">
        <f t="shared" si="2"/>
        <v>3.5185185185185186</v>
      </c>
      <c r="I23" s="29">
        <f>SUM(I21:I22)</f>
        <v>-47</v>
      </c>
      <c r="J23" s="138"/>
      <c r="K23" s="29">
        <f>SUM(K21:K22)</f>
        <v>126</v>
      </c>
      <c r="M23" s="44">
        <f t="shared" si="3"/>
        <v>3.6808510638297873</v>
      </c>
    </row>
    <row r="24" spans="1:18" ht="15" thickTop="1">
      <c r="A24" s="30"/>
      <c r="B24" s="30"/>
      <c r="C24" s="141"/>
      <c r="D24" s="138"/>
      <c r="E24" s="141"/>
      <c r="I24" s="141"/>
      <c r="J24" s="138"/>
      <c r="K24" s="141"/>
    </row>
    <row r="25" spans="1:18" ht="15" thickBot="1">
      <c r="A25" s="30" t="s">
        <v>709</v>
      </c>
      <c r="B25" s="30"/>
      <c r="C25" s="230">
        <v>-39</v>
      </c>
      <c r="D25" s="138"/>
      <c r="E25" s="230">
        <v>56</v>
      </c>
      <c r="G25" s="44">
        <f>IF(E25&lt;&gt;0,IF(ROUND(((C25-E25)/E25),2)&lt;&gt;0,(C25-E25)/E25,"-    "),"-    ")</f>
        <v>-1.6964285714285714</v>
      </c>
      <c r="I25" s="230">
        <v>-110</v>
      </c>
      <c r="J25" s="138"/>
      <c r="K25" s="230">
        <v>79</v>
      </c>
      <c r="M25" s="44">
        <f>IF(K25&lt;&gt;0,IF(ROUND(((I25-K25)/K25),2)&lt;&gt;0,(I25-K25)/K25,"-    "),"-    ")</f>
        <v>-2.3924050632911391</v>
      </c>
      <c r="R25" s="235"/>
    </row>
    <row r="26" spans="1:18" ht="15" thickTop="1">
      <c r="A26" s="30"/>
      <c r="B26" s="30"/>
      <c r="C26" s="141"/>
      <c r="D26" s="138"/>
      <c r="E26" s="141"/>
      <c r="I26" s="141"/>
      <c r="J26" s="138"/>
      <c r="K26" s="141"/>
    </row>
    <row r="27" spans="1:18" ht="15">
      <c r="A27" s="37" t="s">
        <v>671</v>
      </c>
      <c r="B27" s="50"/>
      <c r="C27" s="50"/>
      <c r="D27" s="50"/>
      <c r="E27" s="50"/>
      <c r="F27" s="33"/>
      <c r="G27" s="33"/>
      <c r="I27" s="50"/>
      <c r="J27" s="50"/>
      <c r="K27" s="50"/>
      <c r="L27" s="33"/>
      <c r="M27" s="33"/>
    </row>
    <row r="28" spans="1:18" ht="15.75" thickBot="1">
      <c r="A28" s="51" t="s">
        <v>552</v>
      </c>
      <c r="B28" s="53"/>
      <c r="C28" s="184">
        <v>362</v>
      </c>
      <c r="D28" s="56"/>
      <c r="E28" s="184">
        <v>336</v>
      </c>
      <c r="G28" s="44">
        <f>IF(E28&lt;&gt;0,IF(ROUND(((C28-E28)/E28),2)&lt;&gt;0,(C28-E28)/E28,"-    "),"-    ")</f>
        <v>7.7380952380952384E-2</v>
      </c>
      <c r="I28" s="184">
        <v>1355</v>
      </c>
      <c r="J28" s="56"/>
      <c r="K28" s="184">
        <v>1200</v>
      </c>
      <c r="M28" s="44">
        <f>IF(K28&lt;&gt;0,IF(ROUND(((I28-K28)/K28),2)&lt;&gt;0,(I28-K28)/K28,"-    "),"-    ")</f>
        <v>0.12916666666666668</v>
      </c>
    </row>
    <row r="29" spans="1:18" ht="15" thickTop="1">
      <c r="A29" s="50"/>
      <c r="B29" s="50"/>
      <c r="C29" s="50"/>
      <c r="D29" s="50"/>
      <c r="E29" s="50"/>
      <c r="F29" s="33"/>
      <c r="G29" s="33"/>
      <c r="I29" s="50"/>
      <c r="J29" s="50"/>
      <c r="K29" s="50"/>
      <c r="L29" s="33"/>
      <c r="M29" s="33"/>
    </row>
    <row r="30" spans="1:18" ht="15.75" thickBot="1">
      <c r="A30" s="51" t="s">
        <v>650</v>
      </c>
      <c r="B30" s="53"/>
      <c r="C30" s="184">
        <v>30000</v>
      </c>
      <c r="D30" s="56"/>
      <c r="E30" s="184">
        <v>31000</v>
      </c>
      <c r="G30" s="44">
        <f>IF(E30&lt;&gt;0,IF(ROUND(((C30-E30)/E30),2)&lt;&gt;0,(C30-E30)/E30,"-    "),"-    ")</f>
        <v>-3.2258064516129031E-2</v>
      </c>
      <c r="I30" s="184">
        <v>30000</v>
      </c>
      <c r="J30" s="56"/>
      <c r="K30" s="184">
        <v>31000</v>
      </c>
      <c r="M30" s="44">
        <f>IF(K30&lt;&gt;0,IF(ROUND(((I30-K30)/K30),2)&lt;&gt;0,(I30-K30)/K30,"-    "),"-    ")</f>
        <v>-3.2258064516129031E-2</v>
      </c>
    </row>
    <row r="31" spans="1:18" ht="15" thickTop="1">
      <c r="A31" s="50"/>
      <c r="B31" s="50"/>
      <c r="C31" s="50"/>
      <c r="D31" s="50"/>
      <c r="E31" s="50"/>
      <c r="F31" s="33"/>
      <c r="G31" s="33"/>
      <c r="I31" s="50"/>
      <c r="J31" s="50"/>
      <c r="K31" s="50"/>
      <c r="L31" s="33"/>
      <c r="M31" s="33"/>
    </row>
    <row r="32" spans="1:18">
      <c r="A32" s="50"/>
      <c r="B32" s="50"/>
      <c r="C32" s="50"/>
      <c r="D32" s="50"/>
      <c r="E32" s="50"/>
      <c r="F32" s="33"/>
      <c r="G32" s="33"/>
      <c r="I32" s="50"/>
      <c r="J32" s="50"/>
      <c r="K32" s="50"/>
      <c r="L32" s="33"/>
      <c r="M32" s="33"/>
    </row>
    <row r="33" spans="1:13" ht="15">
      <c r="A33" s="5"/>
      <c r="B33" s="36"/>
      <c r="C33" s="276" t="s">
        <v>520</v>
      </c>
      <c r="D33" s="276"/>
      <c r="E33" s="276"/>
      <c r="F33" s="276"/>
      <c r="G33" s="276"/>
      <c r="H33" s="276"/>
      <c r="I33" s="276"/>
      <c r="J33" s="276"/>
      <c r="K33" s="276"/>
      <c r="L33" s="276"/>
      <c r="M33" s="276"/>
    </row>
    <row r="34" spans="1:13">
      <c r="A34" s="30"/>
      <c r="B34" s="27"/>
      <c r="C34" s="283" t="s">
        <v>538</v>
      </c>
      <c r="D34" s="283"/>
      <c r="E34" s="283"/>
      <c r="F34" s="196"/>
      <c r="G34" s="196"/>
      <c r="I34" s="283" t="str">
        <f>I8</f>
        <v>Year Ended</v>
      </c>
      <c r="J34" s="283"/>
      <c r="K34" s="283"/>
      <c r="L34" s="196"/>
      <c r="M34" s="196"/>
    </row>
    <row r="35" spans="1:13">
      <c r="A35" s="30"/>
      <c r="B35" s="27"/>
      <c r="C35" s="106" t="str">
        <f>'Segment analysis -1'!C9:E9</f>
        <v>December 31,</v>
      </c>
      <c r="D35" s="106"/>
      <c r="E35" s="106"/>
      <c r="F35" s="196"/>
      <c r="G35" s="196" t="s">
        <v>539</v>
      </c>
      <c r="I35" s="277" t="str">
        <f>I9</f>
        <v>December 31,</v>
      </c>
      <c r="J35" s="277"/>
      <c r="K35" s="277"/>
      <c r="L35" s="196"/>
      <c r="M35" s="196" t="s">
        <v>539</v>
      </c>
    </row>
    <row r="36" spans="1:13">
      <c r="A36" s="30"/>
      <c r="B36" s="27"/>
      <c r="C36" s="19">
        <f>'Segment analysis -1'!C10</f>
        <v>2018</v>
      </c>
      <c r="D36" s="20"/>
      <c r="E36" s="19" t="str">
        <f>'Segment analysis -2'!E10</f>
        <v>2017 (1)</v>
      </c>
      <c r="F36" s="85"/>
      <c r="G36" s="86" t="s">
        <v>540</v>
      </c>
      <c r="I36" s="19">
        <f>I10</f>
        <v>2018</v>
      </c>
      <c r="J36" s="20"/>
      <c r="K36" s="19" t="str">
        <f>K10</f>
        <v>2017 (1)</v>
      </c>
      <c r="L36" s="85"/>
      <c r="M36" s="86" t="s">
        <v>540</v>
      </c>
    </row>
    <row r="37" spans="1:13" ht="15">
      <c r="A37" s="87" t="s">
        <v>541</v>
      </c>
      <c r="B37" s="23"/>
      <c r="C37" s="21"/>
      <c r="D37" s="22"/>
      <c r="E37" s="23"/>
      <c r="F37" s="32"/>
      <c r="G37" s="32"/>
      <c r="I37" s="21"/>
      <c r="J37" s="22"/>
      <c r="K37" s="23"/>
      <c r="L37" s="32"/>
      <c r="M37" s="32"/>
    </row>
    <row r="38" spans="1:13">
      <c r="A38" s="88" t="s">
        <v>550</v>
      </c>
      <c r="B38" s="30"/>
      <c r="C38" s="24">
        <f>'[5]FR-1'!$G$56</f>
        <v>4</v>
      </c>
      <c r="D38" s="25"/>
      <c r="E38" s="24">
        <v>3</v>
      </c>
      <c r="F38" s="32"/>
      <c r="G38" s="44">
        <f>IF(E38&lt;&gt;0,IF(ROUND(((C38-E38)/E38),2)&lt;&gt;0,(C38-E38)/E38,"-    "),"-    ")</f>
        <v>0.33333333333333331</v>
      </c>
      <c r="I38" s="24">
        <f>'[5]FR-1'!$C$56</f>
        <v>15</v>
      </c>
      <c r="J38" s="25"/>
      <c r="K38" s="24">
        <v>14</v>
      </c>
      <c r="L38" s="32"/>
      <c r="M38" s="44">
        <f>IF(K38&lt;&gt;0,IF(ROUND(((I38-K38)/K38),2)&lt;&gt;0,(I38-K38)/K38,"-    "),"-    ")</f>
        <v>7.1428571428571425E-2</v>
      </c>
    </row>
    <row r="39" spans="1:13">
      <c r="A39" s="88" t="s">
        <v>558</v>
      </c>
      <c r="B39" s="30"/>
      <c r="C39" s="26">
        <f>'[5]FR-1'!$G$57</f>
        <v>10</v>
      </c>
      <c r="D39" s="27"/>
      <c r="E39" s="26">
        <v>1</v>
      </c>
      <c r="F39" s="32"/>
      <c r="G39" s="44">
        <f>IF(E39&lt;&gt;0,IF(ROUND(((C39-E39)/E39),2)&lt;&gt;0,-(C39-E39)/E39,"-    "),"-    ")</f>
        <v>-9</v>
      </c>
      <c r="I39" s="26">
        <f>'[5]FR-1'!$C$57</f>
        <v>26</v>
      </c>
      <c r="J39" s="27"/>
      <c r="K39" s="26">
        <v>-12</v>
      </c>
      <c r="L39" s="32"/>
      <c r="M39" s="44">
        <f>-IF(K39&lt;&gt;0,IF(ROUND(((I39-K39)/K39),2)&lt;&gt;0,-(I39-K39)/K39,"-    "),"-    ")</f>
        <v>-3.1666666666666665</v>
      </c>
    </row>
    <row r="40" spans="1:13" ht="15" thickBot="1">
      <c r="A40" s="88" t="s">
        <v>655</v>
      </c>
      <c r="B40" s="30"/>
      <c r="C40" s="29">
        <f>+C38-C39</f>
        <v>-6</v>
      </c>
      <c r="D40" s="225"/>
      <c r="E40" s="29">
        <f>+E38-E39</f>
        <v>2</v>
      </c>
      <c r="F40" s="32"/>
      <c r="G40" s="44">
        <f>IF(E40&lt;&gt;0,IF(ROUND(((C40-E40)/E40),2)&lt;&gt;0,(C40-E40)/E40,"-    "),"-    ")</f>
        <v>-4</v>
      </c>
      <c r="I40" s="29">
        <f>+I38-I39</f>
        <v>-11</v>
      </c>
      <c r="J40" s="27"/>
      <c r="K40" s="29">
        <f>+K38-K39</f>
        <v>26</v>
      </c>
      <c r="L40" s="32"/>
      <c r="M40" s="44">
        <f>IF(K40&lt;&gt;0,IF(ROUND(((I40-K40)/K40),2)&lt;&gt;0,(I40-K40)/K40,"-    "),"-    ")</f>
        <v>-1.4230769230769231</v>
      </c>
    </row>
    <row r="41" spans="1:13" ht="15" thickTop="1">
      <c r="A41" s="88"/>
      <c r="B41" s="30"/>
      <c r="C41" s="25"/>
      <c r="D41" s="225"/>
      <c r="E41" s="25"/>
      <c r="F41" s="32"/>
      <c r="G41" s="44"/>
      <c r="I41" s="25"/>
      <c r="J41" s="27"/>
      <c r="K41" s="25"/>
      <c r="L41" s="32"/>
      <c r="M41" s="44"/>
    </row>
    <row r="42" spans="1:13" ht="15">
      <c r="A42" s="281" t="s">
        <v>603</v>
      </c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</row>
    <row r="43" spans="1:13">
      <c r="A43" s="278" t="s">
        <v>516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</row>
    <row r="44" spans="1:13">
      <c r="A44" s="278" t="s">
        <v>517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</row>
    <row r="45" spans="1:13">
      <c r="A45" s="50"/>
      <c r="B45" s="50"/>
      <c r="C45" s="50"/>
      <c r="D45" s="50"/>
      <c r="E45" s="50"/>
      <c r="F45" s="33"/>
      <c r="G45" s="146"/>
      <c r="I45" s="50"/>
      <c r="J45" s="50"/>
      <c r="K45" s="50"/>
      <c r="L45" s="33"/>
      <c r="M45" s="33"/>
    </row>
    <row r="46" spans="1:13">
      <c r="A46" s="30"/>
      <c r="B46" s="27"/>
      <c r="C46" s="283" t="s">
        <v>538</v>
      </c>
      <c r="D46" s="283"/>
      <c r="E46" s="283"/>
      <c r="F46" s="33"/>
      <c r="G46" s="33"/>
      <c r="I46" s="283" t="str">
        <f>I8</f>
        <v>Year Ended</v>
      </c>
      <c r="J46" s="283"/>
      <c r="K46" s="283"/>
      <c r="L46" s="33"/>
      <c r="M46" s="33"/>
    </row>
    <row r="47" spans="1:13">
      <c r="A47" s="30"/>
      <c r="B47" s="27"/>
      <c r="C47" s="106" t="str">
        <f>'Segment analysis -1'!C9:E9</f>
        <v>December 31,</v>
      </c>
      <c r="D47" s="106"/>
      <c r="E47" s="106"/>
      <c r="F47" s="33"/>
      <c r="G47" s="33"/>
      <c r="I47" s="106" t="str">
        <f>'Segment analysis -1'!I9:K9</f>
        <v>December 31,</v>
      </c>
      <c r="J47" s="106"/>
      <c r="K47" s="106"/>
      <c r="L47" s="33"/>
      <c r="M47" s="33"/>
    </row>
    <row r="48" spans="1:13" ht="15">
      <c r="A48" s="5"/>
      <c r="B48" s="27"/>
      <c r="C48" s="19">
        <f>'Segment analysis -1'!C10</f>
        <v>2018</v>
      </c>
      <c r="D48" s="20"/>
      <c r="E48" s="19">
        <v>2017</v>
      </c>
      <c r="F48" s="33"/>
      <c r="G48" s="33"/>
      <c r="I48" s="19">
        <f>'Segment analysis -1'!I10</f>
        <v>2018</v>
      </c>
      <c r="J48" s="20"/>
      <c r="K48" s="19">
        <v>2017</v>
      </c>
      <c r="L48" s="33"/>
      <c r="M48" s="33"/>
    </row>
    <row r="49" spans="1:14" ht="15">
      <c r="A49" s="142" t="s">
        <v>603</v>
      </c>
      <c r="B49" s="23"/>
      <c r="C49" s="21"/>
      <c r="D49" s="22"/>
      <c r="E49" s="23"/>
      <c r="F49" s="33"/>
      <c r="G49" s="33"/>
      <c r="I49" s="21"/>
      <c r="J49" s="22"/>
      <c r="K49" s="23"/>
      <c r="L49" s="33"/>
      <c r="M49" s="33"/>
    </row>
    <row r="50" spans="1:14">
      <c r="A50" s="45" t="s">
        <v>537</v>
      </c>
      <c r="B50" s="30"/>
      <c r="C50" s="24">
        <v>283</v>
      </c>
      <c r="D50" s="24"/>
      <c r="E50" s="24">
        <v>308</v>
      </c>
      <c r="F50" s="33"/>
      <c r="G50" s="33"/>
      <c r="I50" s="24">
        <v>952</v>
      </c>
      <c r="J50" s="24"/>
      <c r="K50" s="24">
        <v>924</v>
      </c>
      <c r="L50" s="33"/>
      <c r="M50" s="33"/>
    </row>
    <row r="51" spans="1:14">
      <c r="A51" s="45" t="s">
        <v>519</v>
      </c>
      <c r="B51" s="28"/>
      <c r="C51" s="26">
        <v>229</v>
      </c>
      <c r="D51" s="30"/>
      <c r="E51" s="26">
        <v>137</v>
      </c>
      <c r="F51" s="33"/>
      <c r="G51" s="33"/>
      <c r="I51" s="26">
        <v>638</v>
      </c>
      <c r="J51" s="30"/>
      <c r="K51" s="26">
        <v>523</v>
      </c>
      <c r="L51" s="33"/>
      <c r="M51" s="33"/>
    </row>
    <row r="52" spans="1:14">
      <c r="A52" s="45" t="s">
        <v>667</v>
      </c>
      <c r="B52" s="28"/>
      <c r="C52" s="26">
        <v>7</v>
      </c>
      <c r="D52" s="30"/>
      <c r="E52" s="26">
        <v>6</v>
      </c>
      <c r="F52" s="33"/>
      <c r="G52" s="33"/>
      <c r="I52" s="26">
        <v>20</v>
      </c>
      <c r="J52" s="30"/>
      <c r="K52" s="26">
        <v>11</v>
      </c>
      <c r="L52" s="33"/>
      <c r="M52" s="33"/>
    </row>
    <row r="53" spans="1:14" hidden="1">
      <c r="A53" s="45" t="s">
        <v>602</v>
      </c>
      <c r="B53" s="27"/>
      <c r="C53" s="26">
        <v>0</v>
      </c>
      <c r="D53" s="30"/>
      <c r="E53" s="26">
        <v>0</v>
      </c>
      <c r="F53" s="33"/>
      <c r="G53" s="33"/>
      <c r="I53" s="26">
        <v>0</v>
      </c>
      <c r="J53" s="30"/>
      <c r="K53" s="26">
        <v>0</v>
      </c>
      <c r="L53" s="33"/>
      <c r="M53" s="33"/>
    </row>
    <row r="54" spans="1:14" hidden="1">
      <c r="A54" s="45" t="s">
        <v>599</v>
      </c>
      <c r="B54" s="27"/>
      <c r="C54" s="26">
        <v>0</v>
      </c>
      <c r="D54" s="30"/>
      <c r="E54" s="26">
        <v>0</v>
      </c>
      <c r="F54" s="33"/>
      <c r="G54" s="33"/>
      <c r="I54" s="26">
        <v>0</v>
      </c>
      <c r="J54" s="30"/>
      <c r="K54" s="26">
        <v>0</v>
      </c>
      <c r="L54" s="33"/>
      <c r="M54" s="33"/>
    </row>
    <row r="55" spans="1:14">
      <c r="A55" s="45" t="s">
        <v>520</v>
      </c>
      <c r="B55" s="26"/>
      <c r="C55" s="26">
        <v>75</v>
      </c>
      <c r="D55" s="27"/>
      <c r="E55" s="26">
        <v>17</v>
      </c>
      <c r="F55" s="33"/>
      <c r="G55" s="33"/>
      <c r="I55" s="26">
        <v>110</v>
      </c>
      <c r="J55" s="27"/>
      <c r="K55" s="26">
        <v>36</v>
      </c>
      <c r="L55" s="33"/>
      <c r="M55" s="33"/>
    </row>
    <row r="56" spans="1:14" ht="15" thickBot="1">
      <c r="A56" s="46" t="s">
        <v>521</v>
      </c>
      <c r="B56" s="27"/>
      <c r="C56" s="29">
        <f>SUM(C50:C55)</f>
        <v>594</v>
      </c>
      <c r="D56" s="27"/>
      <c r="E56" s="29">
        <f>SUM(E50:E55)</f>
        <v>468</v>
      </c>
      <c r="F56" s="33"/>
      <c r="G56" s="33"/>
      <c r="I56" s="29">
        <f>SUM(I50:I55)</f>
        <v>1720</v>
      </c>
      <c r="J56" s="27"/>
      <c r="K56" s="29">
        <f>SUM(K50:K55)</f>
        <v>1494</v>
      </c>
      <c r="L56" s="33"/>
      <c r="M56" s="33"/>
    </row>
    <row r="57" spans="1:14" ht="15" thickTop="1">
      <c r="A57" s="197"/>
      <c r="B57" s="30"/>
      <c r="C57" s="28"/>
      <c r="D57" s="30"/>
      <c r="E57" s="28"/>
    </row>
    <row r="58" spans="1:14" ht="15" customHeight="1">
      <c r="A58" s="284" t="s">
        <v>632</v>
      </c>
      <c r="B58" s="284"/>
      <c r="C58" s="284"/>
      <c r="D58" s="284"/>
      <c r="E58" s="284"/>
      <c r="F58" s="284"/>
      <c r="G58" s="284"/>
      <c r="H58" s="284"/>
      <c r="I58" s="284"/>
      <c r="J58" s="284"/>
      <c r="K58" s="284"/>
      <c r="L58" s="284"/>
      <c r="M58" s="284"/>
    </row>
    <row r="59" spans="1:14">
      <c r="A59" s="278" t="s">
        <v>516</v>
      </c>
      <c r="B59" s="278"/>
      <c r="C59" s="278"/>
      <c r="D59" s="278"/>
      <c r="E59" s="278"/>
      <c r="F59" s="278"/>
      <c r="G59" s="278"/>
      <c r="H59" s="278"/>
      <c r="I59" s="278"/>
      <c r="J59" s="278"/>
      <c r="K59" s="278"/>
      <c r="L59" s="278"/>
      <c r="M59" s="278"/>
      <c r="N59" s="278"/>
    </row>
    <row r="60" spans="1:14">
      <c r="A60" s="278" t="s">
        <v>517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</row>
    <row r="61" spans="1:14">
      <c r="A61" s="30"/>
      <c r="B61" s="30"/>
      <c r="C61" s="28"/>
      <c r="D61" s="30"/>
      <c r="E61" s="28"/>
    </row>
    <row r="62" spans="1:14">
      <c r="A62" s="30"/>
      <c r="B62" s="143"/>
      <c r="C62" s="283" t="s">
        <v>538</v>
      </c>
      <c r="D62" s="283"/>
      <c r="E62" s="283"/>
      <c r="I62" s="283" t="str">
        <f>I8</f>
        <v>Year Ended</v>
      </c>
      <c r="J62" s="283"/>
      <c r="K62" s="283"/>
    </row>
    <row r="63" spans="1:14">
      <c r="A63" s="30"/>
      <c r="B63" s="143"/>
      <c r="C63" s="106" t="str">
        <f>'Segment analysis -1'!C9:E9</f>
        <v>December 31,</v>
      </c>
      <c r="D63" s="106"/>
      <c r="E63" s="106"/>
      <c r="I63" s="106" t="str">
        <f>'Segment analysis -1'!I9:K9</f>
        <v>December 31,</v>
      </c>
      <c r="J63" s="106"/>
      <c r="K63" s="106"/>
    </row>
    <row r="64" spans="1:14" ht="15">
      <c r="A64" s="5"/>
      <c r="B64" s="143"/>
      <c r="C64" s="19">
        <f>+'Segment analysis -2'!C48</f>
        <v>2018</v>
      </c>
      <c r="D64" s="20"/>
      <c r="E64" s="19">
        <f>+'Segment analysis -2'!E48</f>
        <v>2017</v>
      </c>
      <c r="I64" s="19">
        <f>+'Segment analysis -2'!I48</f>
        <v>2018</v>
      </c>
      <c r="J64" s="20"/>
      <c r="K64" s="19">
        <f>+'Segment analysis -2'!K48</f>
        <v>2017</v>
      </c>
    </row>
    <row r="65" spans="1:13" ht="15">
      <c r="A65" s="142" t="s">
        <v>632</v>
      </c>
      <c r="B65" s="143"/>
      <c r="C65" s="23"/>
      <c r="D65" s="143"/>
      <c r="E65" s="21"/>
      <c r="I65" s="23"/>
      <c r="J65" s="143"/>
      <c r="K65" s="21"/>
    </row>
    <row r="66" spans="1:13">
      <c r="A66" s="45" t="s">
        <v>633</v>
      </c>
      <c r="B66" s="143"/>
      <c r="C66" s="24">
        <f>[7]Sheet1!$E$44</f>
        <v>14</v>
      </c>
      <c r="D66" s="143"/>
      <c r="E66" s="24">
        <v>5</v>
      </c>
      <c r="I66" s="24">
        <f>[7]Sheet1!$B$44</f>
        <v>48</v>
      </c>
      <c r="J66" s="143"/>
      <c r="K66" s="24">
        <v>22</v>
      </c>
    </row>
    <row r="67" spans="1:13">
      <c r="A67" s="45" t="s">
        <v>634</v>
      </c>
      <c r="B67" s="143"/>
      <c r="C67" s="26">
        <f>[7]Sheet1!$E$45</f>
        <v>-2</v>
      </c>
      <c r="D67" s="143"/>
      <c r="E67" s="26">
        <v>-3</v>
      </c>
      <c r="I67" s="26">
        <f>[7]Sheet1!$B$45</f>
        <v>-8</v>
      </c>
      <c r="J67" s="143"/>
      <c r="K67" s="26">
        <v>-9</v>
      </c>
    </row>
    <row r="68" spans="1:13">
      <c r="A68" s="45" t="s">
        <v>652</v>
      </c>
      <c r="B68" s="143"/>
      <c r="C68" s="26">
        <f>[7]Sheet1!$E$46</f>
        <v>13</v>
      </c>
      <c r="D68" s="143"/>
      <c r="E68" s="26">
        <v>19</v>
      </c>
      <c r="I68" s="26">
        <f>[7]Sheet1!$B$46</f>
        <v>59</v>
      </c>
      <c r="J68" s="143"/>
      <c r="K68" s="26">
        <v>77</v>
      </c>
    </row>
    <row r="69" spans="1:13">
      <c r="A69" s="45" t="s">
        <v>635</v>
      </c>
      <c r="B69" s="143"/>
      <c r="C69" s="26">
        <f>[7]Sheet1!$E$47</f>
        <v>90</v>
      </c>
      <c r="D69" s="143"/>
      <c r="E69" s="26">
        <v>76</v>
      </c>
      <c r="I69" s="26">
        <f>[7]Sheet1!$B$47</f>
        <v>321</v>
      </c>
      <c r="J69" s="143"/>
      <c r="K69" s="26">
        <v>300</v>
      </c>
    </row>
    <row r="70" spans="1:13" ht="15" thickBot="1">
      <c r="A70" s="46" t="s">
        <v>636</v>
      </c>
      <c r="B70" s="167"/>
      <c r="C70" s="29">
        <f>SUM(C66:C69)</f>
        <v>115</v>
      </c>
      <c r="D70" s="18"/>
      <c r="E70" s="29">
        <f>SUM(E66:E69)</f>
        <v>97</v>
      </c>
      <c r="I70" s="29">
        <f>SUM(I66:I69)</f>
        <v>420</v>
      </c>
      <c r="J70" s="18"/>
      <c r="K70" s="29">
        <f>SUM(K66:K69)</f>
        <v>390</v>
      </c>
    </row>
    <row r="71" spans="1:13" ht="15" thickTop="1">
      <c r="A71" s="30"/>
      <c r="B71" s="30"/>
      <c r="C71" s="28"/>
      <c r="D71" s="30"/>
      <c r="E71" s="28"/>
    </row>
    <row r="72" spans="1:13">
      <c r="A72" s="4" t="s">
        <v>714</v>
      </c>
      <c r="B72" s="30"/>
      <c r="C72" s="28"/>
      <c r="D72" s="30"/>
      <c r="E72" s="28"/>
    </row>
    <row r="73" spans="1:13">
      <c r="A73" s="26"/>
      <c r="B73" s="26"/>
      <c r="C73" s="26"/>
      <c r="D73" s="26"/>
      <c r="E73" s="26"/>
      <c r="F73" s="6"/>
    </row>
    <row r="74" spans="1:13">
      <c r="A74" s="278" t="str">
        <f>'Income Statement'!A51:J51</f>
        <v>Reference is made to the Combined Notes to the Consolidated Financial Statements</v>
      </c>
      <c r="B74" s="278"/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</row>
    <row r="75" spans="1:13">
      <c r="A75" s="278" t="str">
        <f>'Income Statement'!A52:J52</f>
        <v>contained in the Annual Report on Form 10-K of CenterPoint Energy, Inc.</v>
      </c>
      <c r="B75" s="278"/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278"/>
    </row>
    <row r="76" spans="1:13">
      <c r="A76" s="31"/>
      <c r="B76" s="31"/>
      <c r="C76" s="31"/>
      <c r="D76" s="31"/>
      <c r="E76" s="31"/>
      <c r="F76" s="31"/>
      <c r="G76" s="31"/>
    </row>
    <row r="78" spans="1:13">
      <c r="A78" s="31"/>
      <c r="B78" s="31"/>
      <c r="C78" s="31"/>
      <c r="D78" s="31"/>
      <c r="E78" s="31"/>
      <c r="F78" s="31"/>
      <c r="G78" s="31"/>
    </row>
    <row r="79" spans="1:13">
      <c r="A79" s="7"/>
      <c r="B79" s="7"/>
      <c r="C79" s="7"/>
      <c r="D79" s="7"/>
      <c r="E79" s="7"/>
    </row>
    <row r="80" spans="1:13">
      <c r="A80" s="7"/>
      <c r="B80" s="7"/>
      <c r="C80" s="7"/>
      <c r="D80" s="7"/>
      <c r="E80" s="7"/>
    </row>
    <row r="81" spans="1:6">
      <c r="A81" s="7"/>
      <c r="B81" s="7"/>
      <c r="C81" s="7"/>
      <c r="D81" s="7"/>
      <c r="E81" s="7"/>
    </row>
    <row r="82" spans="1:6">
      <c r="A82" s="7"/>
      <c r="B82" s="7"/>
      <c r="C82" s="7"/>
      <c r="D82" s="7"/>
      <c r="E82" s="7"/>
    </row>
    <row r="83" spans="1:6">
      <c r="A83" s="7"/>
      <c r="B83" s="7"/>
      <c r="C83" s="7"/>
      <c r="D83" s="7"/>
      <c r="E83" s="7"/>
    </row>
    <row r="84" spans="1:6">
      <c r="A84" s="7"/>
      <c r="B84" s="7"/>
      <c r="C84" s="7"/>
      <c r="D84" s="7"/>
      <c r="E84" s="7"/>
    </row>
    <row r="85" spans="1:6">
      <c r="A85" s="7"/>
      <c r="B85" s="7"/>
      <c r="C85" s="7"/>
      <c r="D85" s="7"/>
      <c r="E85" s="7"/>
    </row>
    <row r="86" spans="1:6">
      <c r="A86" s="7"/>
      <c r="B86" s="7"/>
      <c r="C86" s="7"/>
      <c r="D86" s="7"/>
      <c r="E86" s="7"/>
    </row>
    <row r="87" spans="1:6">
      <c r="A87" s="7"/>
      <c r="B87" s="7"/>
      <c r="C87" s="7"/>
      <c r="D87" s="7"/>
      <c r="E87" s="7"/>
    </row>
    <row r="88" spans="1:6" s="15" customFormat="1" ht="12.75">
      <c r="A88" s="10"/>
      <c r="B88" s="12"/>
      <c r="C88" s="12"/>
      <c r="D88" s="12"/>
      <c r="E88" s="12"/>
      <c r="F88" s="12"/>
    </row>
    <row r="89" spans="1:6" s="15" customFormat="1" ht="12.75">
      <c r="A89" s="10"/>
      <c r="B89" s="12"/>
      <c r="C89" s="12"/>
      <c r="D89" s="12"/>
      <c r="E89" s="12"/>
      <c r="F89" s="12"/>
    </row>
    <row r="90" spans="1:6" s="15" customFormat="1" ht="12.75">
      <c r="A90" s="10"/>
      <c r="B90" s="12"/>
      <c r="C90" s="12"/>
      <c r="D90" s="12"/>
      <c r="E90" s="12"/>
      <c r="F90" s="12"/>
    </row>
    <row r="91" spans="1:6" s="15" customFormat="1" ht="12.75">
      <c r="A91" s="10"/>
      <c r="B91" s="12"/>
      <c r="C91" s="12"/>
      <c r="D91" s="12"/>
      <c r="E91" s="12"/>
      <c r="F91" s="12"/>
    </row>
  </sheetData>
  <mergeCells count="24">
    <mergeCell ref="A44:M44"/>
    <mergeCell ref="A59:N59"/>
    <mergeCell ref="A60:N60"/>
    <mergeCell ref="A74:M74"/>
    <mergeCell ref="A75:M75"/>
    <mergeCell ref="C46:E46"/>
    <mergeCell ref="C62:E62"/>
    <mergeCell ref="I46:K46"/>
    <mergeCell ref="I62:K62"/>
    <mergeCell ref="A58:M58"/>
    <mergeCell ref="A42:M42"/>
    <mergeCell ref="A43:M43"/>
    <mergeCell ref="A1:M1"/>
    <mergeCell ref="A2:M2"/>
    <mergeCell ref="A3:M3"/>
    <mergeCell ref="A4:M4"/>
    <mergeCell ref="C7:M7"/>
    <mergeCell ref="C8:E8"/>
    <mergeCell ref="I35:K35"/>
    <mergeCell ref="I9:K9"/>
    <mergeCell ref="I34:K34"/>
    <mergeCell ref="C34:E34"/>
    <mergeCell ref="C33:M33"/>
    <mergeCell ref="I8:K8"/>
  </mergeCells>
  <phoneticPr fontId="9" type="noConversion"/>
  <printOptions horizontalCentered="1"/>
  <pageMargins left="0.4" right="0.1" top="0.65" bottom="0.5" header="0.45" footer="0.25"/>
  <pageSetup scale="64" orientation="portrait" blackAndWhite="1" r:id="rId1"/>
  <headerFooter alignWithMargins="0">
    <oddFooter xml:space="preserve">&amp;C&amp;8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opLeftCell="A25" zoomScaleNormal="100" zoomScaleSheetLayoutView="80" workbookViewId="0">
      <selection activeCell="E57" sqref="E57"/>
    </sheetView>
  </sheetViews>
  <sheetFormatPr defaultColWidth="8.85546875" defaultRowHeight="12.75"/>
  <cols>
    <col min="1" max="1" width="62.42578125" style="33" customWidth="1"/>
    <col min="2" max="2" width="2.5703125" style="33" customWidth="1"/>
    <col min="3" max="3" width="14.28515625" style="33" customWidth="1"/>
    <col min="4" max="4" width="2.5703125" style="33" customWidth="1"/>
    <col min="5" max="5" width="15.28515625" style="33" customWidth="1"/>
    <col min="6" max="6" width="2.5703125" style="33" customWidth="1"/>
    <col min="7" max="16384" width="8.85546875" style="33"/>
  </cols>
  <sheetData>
    <row r="1" spans="1:8" ht="14.25">
      <c r="A1" s="270" t="s">
        <v>514</v>
      </c>
      <c r="B1" s="270"/>
      <c r="C1" s="270"/>
      <c r="D1" s="270"/>
      <c r="E1" s="270"/>
      <c r="F1" s="270"/>
    </row>
    <row r="2" spans="1:8" ht="14.25">
      <c r="A2" s="270" t="s">
        <v>604</v>
      </c>
      <c r="B2" s="270"/>
      <c r="C2" s="270"/>
      <c r="D2" s="270"/>
      <c r="E2" s="270"/>
      <c r="F2" s="270"/>
    </row>
    <row r="3" spans="1:8" ht="14.25">
      <c r="A3" s="270" t="s">
        <v>516</v>
      </c>
      <c r="B3" s="270"/>
      <c r="C3" s="270"/>
      <c r="D3" s="270"/>
      <c r="E3" s="270"/>
      <c r="F3" s="270"/>
    </row>
    <row r="4" spans="1:8" ht="14.25">
      <c r="A4" s="270" t="s">
        <v>517</v>
      </c>
      <c r="B4" s="270"/>
      <c r="C4" s="270"/>
      <c r="D4" s="270"/>
      <c r="E4" s="270"/>
      <c r="F4" s="270"/>
    </row>
    <row r="5" spans="1:8" ht="14.25">
      <c r="A5" s="195"/>
      <c r="B5" s="195"/>
      <c r="C5" s="195"/>
      <c r="D5" s="195"/>
      <c r="E5" s="195"/>
      <c r="F5" s="195"/>
    </row>
    <row r="6" spans="1:8" ht="14.25">
      <c r="A6" s="195"/>
      <c r="B6" s="195"/>
      <c r="C6" s="195"/>
      <c r="D6" s="195"/>
      <c r="E6" s="195"/>
      <c r="F6" s="195"/>
    </row>
    <row r="7" spans="1:8" ht="13.9" customHeight="1">
      <c r="A7" s="195"/>
      <c r="B7" s="195"/>
      <c r="C7" s="223" t="str">
        <f>'Income Statement'!C8:E8</f>
        <v>December 31,</v>
      </c>
      <c r="D7" s="144"/>
      <c r="E7" s="185" t="s">
        <v>559</v>
      </c>
      <c r="F7" s="195"/>
    </row>
    <row r="8" spans="1:8" ht="13.9" customHeight="1">
      <c r="A8" s="195"/>
      <c r="B8" s="195"/>
      <c r="C8" s="186">
        <v>2018</v>
      </c>
      <c r="D8" s="144"/>
      <c r="E8" s="186">
        <v>2017</v>
      </c>
      <c r="F8" s="195"/>
    </row>
    <row r="9" spans="1:8" ht="14.25">
      <c r="A9" s="195"/>
      <c r="B9" s="195"/>
      <c r="C9" s="145"/>
      <c r="D9" s="145"/>
      <c r="E9" s="145"/>
      <c r="F9" s="195"/>
    </row>
    <row r="10" spans="1:8" ht="14.25">
      <c r="A10" s="195"/>
      <c r="B10" s="195"/>
      <c r="C10" s="145"/>
      <c r="D10" s="145"/>
      <c r="E10" s="145"/>
      <c r="F10" s="195"/>
    </row>
    <row r="11" spans="1:8">
      <c r="A11" s="146" t="s">
        <v>605</v>
      </c>
      <c r="B11" s="146"/>
      <c r="C11" s="146"/>
      <c r="D11" s="147"/>
      <c r="E11" s="146"/>
    </row>
    <row r="12" spans="1:8">
      <c r="A12" s="148" t="s">
        <v>606</v>
      </c>
      <c r="D12" s="143"/>
    </row>
    <row r="13" spans="1:8">
      <c r="A13" s="33" t="s">
        <v>607</v>
      </c>
      <c r="C13" s="149">
        <v>4231</v>
      </c>
      <c r="D13" s="150"/>
      <c r="E13" s="149">
        <v>260</v>
      </c>
      <c r="H13" s="166"/>
    </row>
    <row r="14" spans="1:8">
      <c r="A14" s="33" t="s">
        <v>608</v>
      </c>
      <c r="C14" s="151">
        <f>C15-C13</f>
        <v>2794</v>
      </c>
      <c r="D14" s="152"/>
      <c r="E14" s="151">
        <v>3135</v>
      </c>
      <c r="H14" s="166"/>
    </row>
    <row r="15" spans="1:8">
      <c r="A15" s="33" t="s">
        <v>609</v>
      </c>
      <c r="C15" s="153">
        <v>7025</v>
      </c>
      <c r="D15" s="152"/>
      <c r="E15" s="153">
        <f>SUM(E13:E14)</f>
        <v>3395</v>
      </c>
      <c r="H15" s="166"/>
    </row>
    <row r="16" spans="1:8">
      <c r="C16" s="152"/>
      <c r="D16" s="152"/>
      <c r="E16" s="152"/>
      <c r="H16" s="166"/>
    </row>
    <row r="17" spans="1:8">
      <c r="A17" s="148" t="s">
        <v>610</v>
      </c>
      <c r="C17" s="154">
        <v>14044</v>
      </c>
      <c r="D17" s="152"/>
      <c r="E17" s="154">
        <v>13057</v>
      </c>
      <c r="H17" s="166"/>
    </row>
    <row r="18" spans="1:8">
      <c r="A18" s="148"/>
      <c r="C18" s="151"/>
      <c r="D18" s="152"/>
      <c r="E18" s="151"/>
      <c r="H18" s="166"/>
    </row>
    <row r="19" spans="1:8">
      <c r="A19" s="148" t="s">
        <v>611</v>
      </c>
      <c r="C19" s="151"/>
      <c r="D19" s="152"/>
      <c r="E19" s="151"/>
      <c r="H19" s="166"/>
    </row>
    <row r="20" spans="1:8">
      <c r="A20" s="33" t="s">
        <v>612</v>
      </c>
      <c r="C20" s="151">
        <v>867</v>
      </c>
      <c r="D20" s="152"/>
      <c r="E20" s="151">
        <v>867</v>
      </c>
      <c r="H20" s="166"/>
    </row>
    <row r="21" spans="1:8">
      <c r="A21" s="33" t="s">
        <v>613</v>
      </c>
      <c r="C21" s="151">
        <v>1967</v>
      </c>
      <c r="D21" s="152"/>
      <c r="E21" s="151">
        <v>2347</v>
      </c>
      <c r="H21" s="166"/>
    </row>
    <row r="22" spans="1:8">
      <c r="A22" s="33" t="s">
        <v>673</v>
      </c>
      <c r="C22" s="151">
        <v>2482</v>
      </c>
      <c r="D22" s="152"/>
      <c r="E22" s="151">
        <v>2472</v>
      </c>
      <c r="H22" s="166"/>
    </row>
    <row r="23" spans="1:8">
      <c r="A23" s="234" t="s">
        <v>677</v>
      </c>
      <c r="C23" s="151">
        <v>363</v>
      </c>
      <c r="D23" s="152"/>
      <c r="E23" s="151">
        <v>363</v>
      </c>
      <c r="H23" s="166"/>
    </row>
    <row r="24" spans="1:8">
      <c r="A24" s="33" t="s">
        <v>614</v>
      </c>
      <c r="C24" s="151">
        <f>C25-C20-C21-C22-C23</f>
        <v>261</v>
      </c>
      <c r="D24" s="152"/>
      <c r="E24" s="151">
        <v>235</v>
      </c>
      <c r="H24" s="166"/>
    </row>
    <row r="25" spans="1:8">
      <c r="A25" s="33" t="s">
        <v>615</v>
      </c>
      <c r="C25" s="155">
        <v>5940</v>
      </c>
      <c r="D25" s="152"/>
      <c r="E25" s="155">
        <f>SUM(E20:E24)</f>
        <v>6284</v>
      </c>
      <c r="H25" s="166"/>
    </row>
    <row r="26" spans="1:8" ht="13.5" thickBot="1">
      <c r="A26" s="148" t="s">
        <v>616</v>
      </c>
      <c r="C26" s="156">
        <f>+C15+C17+C25</f>
        <v>27009</v>
      </c>
      <c r="D26" s="157"/>
      <c r="E26" s="156">
        <f>E25+E17+E15</f>
        <v>22736</v>
      </c>
      <c r="H26" s="166"/>
    </row>
    <row r="27" spans="1:8" ht="13.5" thickTop="1">
      <c r="C27" s="158"/>
      <c r="D27" s="159"/>
      <c r="E27" s="158"/>
      <c r="H27" s="166"/>
    </row>
    <row r="28" spans="1:8">
      <c r="A28" s="146" t="s">
        <v>617</v>
      </c>
      <c r="B28" s="146"/>
      <c r="C28" s="160"/>
      <c r="D28" s="161"/>
      <c r="E28" s="160"/>
      <c r="H28" s="166"/>
    </row>
    <row r="29" spans="1:8">
      <c r="C29" s="158"/>
      <c r="D29" s="159"/>
      <c r="E29" s="158"/>
      <c r="H29" s="166"/>
    </row>
    <row r="30" spans="1:8">
      <c r="A30" s="148" t="s">
        <v>618</v>
      </c>
      <c r="C30" s="158"/>
      <c r="D30" s="159"/>
      <c r="E30" s="158"/>
      <c r="H30" s="166"/>
    </row>
    <row r="31" spans="1:8">
      <c r="A31" s="33" t="s">
        <v>619</v>
      </c>
      <c r="C31" s="149">
        <v>0</v>
      </c>
      <c r="D31" s="150"/>
      <c r="E31" s="149">
        <v>39</v>
      </c>
      <c r="H31" s="166"/>
    </row>
    <row r="32" spans="1:8">
      <c r="A32" s="33" t="s">
        <v>675</v>
      </c>
      <c r="C32" s="162">
        <v>458</v>
      </c>
      <c r="D32" s="150"/>
      <c r="E32" s="162">
        <v>434</v>
      </c>
      <c r="H32" s="166"/>
    </row>
    <row r="33" spans="1:8">
      <c r="A33" s="33" t="s">
        <v>668</v>
      </c>
      <c r="C33" s="162">
        <v>24</v>
      </c>
      <c r="D33" s="150"/>
      <c r="E33" s="162">
        <v>122</v>
      </c>
      <c r="H33" s="166"/>
    </row>
    <row r="34" spans="1:8">
      <c r="A34" s="33" t="s">
        <v>620</v>
      </c>
      <c r="C34" s="163">
        <v>0</v>
      </c>
      <c r="D34" s="152"/>
      <c r="E34" s="163">
        <v>50</v>
      </c>
      <c r="H34" s="166"/>
    </row>
    <row r="35" spans="1:8">
      <c r="A35" s="33" t="s">
        <v>621</v>
      </c>
      <c r="C35" s="151">
        <f>+C36-C31-C32-C33-C34</f>
        <v>2820</v>
      </c>
      <c r="D35" s="152"/>
      <c r="E35" s="151">
        <v>2424</v>
      </c>
      <c r="H35" s="166"/>
    </row>
    <row r="36" spans="1:8">
      <c r="A36" s="33" t="s">
        <v>622</v>
      </c>
      <c r="C36" s="153">
        <v>3302</v>
      </c>
      <c r="D36" s="152"/>
      <c r="E36" s="153">
        <f>SUM(E31:E35)</f>
        <v>3069</v>
      </c>
      <c r="H36" s="166"/>
    </row>
    <row r="37" spans="1:8">
      <c r="C37" s="152"/>
      <c r="D37" s="152"/>
      <c r="E37" s="152"/>
      <c r="H37" s="166"/>
    </row>
    <row r="38" spans="1:8">
      <c r="A38" s="148" t="s">
        <v>623</v>
      </c>
      <c r="C38" s="151"/>
      <c r="D38" s="152"/>
      <c r="E38" s="151"/>
      <c r="H38" s="166"/>
    </row>
    <row r="39" spans="1:8">
      <c r="A39" s="33" t="s">
        <v>654</v>
      </c>
      <c r="C39" s="151">
        <v>3239</v>
      </c>
      <c r="D39" s="152"/>
      <c r="E39" s="151">
        <v>3174</v>
      </c>
      <c r="H39" s="166"/>
    </row>
    <row r="40" spans="1:8">
      <c r="A40" s="33" t="s">
        <v>624</v>
      </c>
      <c r="C40" s="151">
        <v>2525</v>
      </c>
      <c r="D40" s="152"/>
      <c r="E40" s="151">
        <v>2464</v>
      </c>
      <c r="H40" s="166"/>
    </row>
    <row r="41" spans="1:8">
      <c r="A41" s="33" t="s">
        <v>625</v>
      </c>
      <c r="C41" s="151">
        <f>C42-C39-C40</f>
        <v>1203</v>
      </c>
      <c r="D41" s="152"/>
      <c r="E41" s="151">
        <v>1146</v>
      </c>
      <c r="H41" s="166"/>
    </row>
    <row r="42" spans="1:8">
      <c r="A42" s="33" t="s">
        <v>626</v>
      </c>
      <c r="C42" s="153">
        <v>6967</v>
      </c>
      <c r="D42" s="152"/>
      <c r="E42" s="153">
        <f>SUM(E39:E41)</f>
        <v>6784</v>
      </c>
      <c r="H42" s="166"/>
    </row>
    <row r="43" spans="1:8">
      <c r="C43" s="152"/>
      <c r="D43" s="152"/>
      <c r="E43" s="152"/>
      <c r="H43" s="166"/>
    </row>
    <row r="44" spans="1:8">
      <c r="A44" s="148" t="s">
        <v>627</v>
      </c>
      <c r="C44" s="151"/>
      <c r="D44" s="152"/>
      <c r="E44" s="151"/>
      <c r="H44" s="166"/>
    </row>
    <row r="45" spans="1:8">
      <c r="A45" s="33" t="s">
        <v>676</v>
      </c>
      <c r="C45" s="151">
        <v>977</v>
      </c>
      <c r="D45" s="152"/>
      <c r="E45" s="151">
        <v>1434</v>
      </c>
      <c r="H45" s="166"/>
    </row>
    <row r="46" spans="1:8">
      <c r="A46" s="33" t="s">
        <v>628</v>
      </c>
      <c r="C46" s="151">
        <v>7705</v>
      </c>
      <c r="D46" s="152"/>
      <c r="E46" s="151">
        <v>6761</v>
      </c>
      <c r="H46" s="166"/>
    </row>
    <row r="47" spans="1:8">
      <c r="A47" s="33" t="s">
        <v>629</v>
      </c>
      <c r="C47" s="153">
        <f>SUM(C45:C46)</f>
        <v>8682</v>
      </c>
      <c r="D47" s="152"/>
      <c r="E47" s="153">
        <f>SUM(E45:E46)</f>
        <v>8195</v>
      </c>
      <c r="H47" s="166"/>
    </row>
    <row r="48" spans="1:8">
      <c r="C48" s="152"/>
      <c r="D48" s="152"/>
      <c r="E48" s="152"/>
      <c r="H48" s="166"/>
    </row>
    <row r="49" spans="1:10">
      <c r="A49" s="148" t="s">
        <v>630</v>
      </c>
      <c r="C49" s="151">
        <v>8058</v>
      </c>
      <c r="D49" s="152"/>
      <c r="E49" s="151">
        <v>4688</v>
      </c>
      <c r="H49" s="166"/>
    </row>
    <row r="50" spans="1:10" ht="13.5" thickBot="1">
      <c r="A50" s="148" t="s">
        <v>631</v>
      </c>
      <c r="C50" s="164">
        <f>+C36+C42+C47+C49</f>
        <v>27009</v>
      </c>
      <c r="D50" s="150"/>
      <c r="E50" s="164">
        <f>+E36+E42+E47+E49</f>
        <v>22736</v>
      </c>
      <c r="H50" s="166"/>
    </row>
    <row r="51" spans="1:10" ht="13.5" thickTop="1">
      <c r="C51" s="165"/>
      <c r="D51" s="143"/>
      <c r="H51" s="166"/>
    </row>
    <row r="52" spans="1:10">
      <c r="C52" s="165"/>
      <c r="D52" s="143"/>
    </row>
    <row r="53" spans="1:10">
      <c r="C53" s="165"/>
      <c r="D53" s="143"/>
    </row>
    <row r="54" spans="1:10">
      <c r="C54" s="165"/>
      <c r="D54" s="143"/>
    </row>
    <row r="55" spans="1:10">
      <c r="C55" s="165"/>
      <c r="D55" s="143"/>
    </row>
    <row r="56" spans="1:10">
      <c r="C56" s="165"/>
      <c r="D56" s="143"/>
    </row>
    <row r="57" spans="1:10">
      <c r="C57" s="165"/>
      <c r="D57" s="143"/>
    </row>
    <row r="58" spans="1:10">
      <c r="C58" s="166"/>
    </row>
    <row r="60" spans="1:10" s="50" customFormat="1" ht="14.25">
      <c r="A60" s="270" t="str">
        <f>'Income Statement'!A51:J51</f>
        <v>Reference is made to the Combined Notes to the Consolidated Financial Statements</v>
      </c>
      <c r="B60" s="270"/>
      <c r="C60" s="270"/>
      <c r="D60" s="270"/>
      <c r="E60" s="270"/>
      <c r="F60" s="270"/>
      <c r="G60" s="73"/>
      <c r="H60" s="73"/>
      <c r="I60" s="73"/>
      <c r="J60" s="73"/>
    </row>
    <row r="61" spans="1:10" s="50" customFormat="1" ht="14.25">
      <c r="A61" s="278" t="str">
        <f>'Income Statement'!A52:J52</f>
        <v>contained in the Annual Report on Form 10-K of CenterPoint Energy, Inc.</v>
      </c>
      <c r="B61" s="278"/>
      <c r="C61" s="278"/>
      <c r="D61" s="278"/>
      <c r="E61" s="278"/>
      <c r="F61" s="278"/>
      <c r="G61" s="74"/>
      <c r="H61" s="74"/>
      <c r="I61" s="74"/>
      <c r="J61" s="74"/>
    </row>
    <row r="64" spans="1:10">
      <c r="C64" s="166"/>
      <c r="E64" s="166"/>
    </row>
  </sheetData>
  <mergeCells count="6">
    <mergeCell ref="A61:F61"/>
    <mergeCell ref="A1:F1"/>
    <mergeCell ref="A2:F2"/>
    <mergeCell ref="A3:F3"/>
    <mergeCell ref="A4:F4"/>
    <mergeCell ref="A60:F60"/>
  </mergeCells>
  <printOptions horizontalCentered="1"/>
  <pageMargins left="0.4" right="0.1" top="0.65" bottom="0.5" header="0.45" footer="0.25"/>
  <pageSetup scale="89" orientation="portrait" blackAndWhite="1" r:id="rId1"/>
  <headerFooter alignWithMargins="0">
    <oddFooter xml:space="preserve">&amp;C&amp;8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57"/>
  <sheetViews>
    <sheetView zoomScaleNormal="100" zoomScaleSheetLayoutView="100" workbookViewId="0">
      <selection activeCell="E57" sqref="E57"/>
    </sheetView>
  </sheetViews>
  <sheetFormatPr defaultColWidth="8.85546875" defaultRowHeight="12.75"/>
  <cols>
    <col min="1" max="1" width="75" style="33" customWidth="1"/>
    <col min="2" max="2" width="14.5703125" style="33" customWidth="1"/>
    <col min="3" max="3" width="2.5703125" style="33" customWidth="1"/>
    <col min="4" max="4" width="14.5703125" style="33" customWidth="1"/>
    <col min="5" max="5" width="2.28515625" style="33" customWidth="1"/>
    <col min="6" max="6" width="8.85546875" style="33" customWidth="1"/>
    <col min="7" max="16384" width="8.85546875" style="33"/>
  </cols>
  <sheetData>
    <row r="1" spans="1:4" ht="14.25">
      <c r="A1" s="270" t="s">
        <v>514</v>
      </c>
      <c r="B1" s="270"/>
      <c r="C1" s="270"/>
      <c r="D1" s="270"/>
    </row>
    <row r="2" spans="1:4" ht="14.25">
      <c r="A2" s="270" t="s">
        <v>637</v>
      </c>
      <c r="B2" s="270"/>
      <c r="C2" s="270"/>
      <c r="D2" s="270"/>
    </row>
    <row r="3" spans="1:4" ht="14.25">
      <c r="A3" s="270" t="s">
        <v>516</v>
      </c>
      <c r="B3" s="270"/>
      <c r="C3" s="270"/>
      <c r="D3" s="270"/>
    </row>
    <row r="4" spans="1:4" ht="14.25">
      <c r="A4" s="270" t="s">
        <v>517</v>
      </c>
      <c r="B4" s="270"/>
      <c r="C4" s="270"/>
      <c r="D4" s="270"/>
    </row>
    <row r="5" spans="1:4" ht="14.25">
      <c r="A5" s="81"/>
      <c r="B5" s="81"/>
      <c r="C5" s="81"/>
      <c r="D5" s="81"/>
    </row>
    <row r="8" spans="1:4">
      <c r="B8" s="286" t="s">
        <v>732</v>
      </c>
      <c r="C8" s="287"/>
      <c r="D8" s="287"/>
    </row>
    <row r="9" spans="1:4">
      <c r="B9" s="187">
        <v>2018</v>
      </c>
      <c r="C9" s="168"/>
      <c r="D9" s="187" t="s">
        <v>713</v>
      </c>
    </row>
    <row r="10" spans="1:4">
      <c r="B10" s="224"/>
      <c r="C10" s="145"/>
      <c r="D10" s="145"/>
    </row>
    <row r="11" spans="1:4">
      <c r="A11" s="148" t="s">
        <v>638</v>
      </c>
    </row>
    <row r="12" spans="1:4">
      <c r="A12" s="234" t="s">
        <v>687</v>
      </c>
      <c r="B12" s="169">
        <v>368</v>
      </c>
      <c r="C12" s="170"/>
      <c r="D12" s="169">
        <v>1792</v>
      </c>
    </row>
    <row r="13" spans="1:4" ht="12.75" customHeight="1">
      <c r="A13" s="233" t="s">
        <v>688</v>
      </c>
      <c r="B13" s="173"/>
      <c r="C13" s="173"/>
      <c r="D13" s="173"/>
    </row>
    <row r="14" spans="1:4" ht="12.75" customHeight="1">
      <c r="A14" s="175" t="s">
        <v>373</v>
      </c>
      <c r="B14" s="173">
        <v>1291</v>
      </c>
      <c r="C14" s="173"/>
      <c r="D14" s="173">
        <v>1060</v>
      </c>
    </row>
    <row r="15" spans="1:4">
      <c r="A15" s="175" t="s">
        <v>645</v>
      </c>
      <c r="B15" s="232">
        <v>48</v>
      </c>
      <c r="C15" s="173"/>
      <c r="D15" s="173">
        <v>-770</v>
      </c>
    </row>
    <row r="16" spans="1:4" hidden="1">
      <c r="A16" s="198" t="s">
        <v>656</v>
      </c>
      <c r="B16" s="232">
        <v>0</v>
      </c>
      <c r="C16" s="173"/>
      <c r="D16" s="173">
        <v>0</v>
      </c>
    </row>
    <row r="17" spans="1:7" hidden="1">
      <c r="A17" s="198" t="s">
        <v>657</v>
      </c>
      <c r="B17" s="232">
        <v>0</v>
      </c>
      <c r="C17" s="173"/>
      <c r="D17" s="173">
        <v>0</v>
      </c>
    </row>
    <row r="18" spans="1:7">
      <c r="A18" s="198" t="s">
        <v>659</v>
      </c>
      <c r="B18" s="232">
        <v>2</v>
      </c>
      <c r="C18" s="173"/>
      <c r="D18" s="173">
        <v>0</v>
      </c>
    </row>
    <row r="19" spans="1:7">
      <c r="A19" s="198" t="s">
        <v>717</v>
      </c>
      <c r="B19" s="232">
        <v>-40</v>
      </c>
      <c r="C19" s="173"/>
      <c r="D19" s="173">
        <v>-265</v>
      </c>
    </row>
    <row r="20" spans="1:7">
      <c r="A20" s="175" t="s">
        <v>646</v>
      </c>
      <c r="B20" s="232">
        <v>28</v>
      </c>
      <c r="C20" s="173"/>
      <c r="D20" s="173">
        <v>-107</v>
      </c>
    </row>
    <row r="21" spans="1:7">
      <c r="A21" s="175" t="s">
        <v>647</v>
      </c>
      <c r="B21" s="232">
        <f>B23-SUM(B12:B20,B22)</f>
        <v>427</v>
      </c>
      <c r="C21" s="173"/>
      <c r="D21" s="232">
        <f>D23-SUM(D12:D20,D22)</f>
        <v>-317</v>
      </c>
      <c r="F21" s="173"/>
      <c r="G21" s="166"/>
    </row>
    <row r="22" spans="1:7">
      <c r="A22" s="175" t="s">
        <v>511</v>
      </c>
      <c r="B22" s="173">
        <v>12</v>
      </c>
      <c r="C22" s="173"/>
      <c r="D22" s="173">
        <v>24</v>
      </c>
      <c r="E22" s="188"/>
      <c r="F22" s="173"/>
      <c r="G22" s="188">
        <f>-SUM(D12:D22)+D21+985</f>
        <v>-749</v>
      </c>
    </row>
    <row r="23" spans="1:7">
      <c r="A23" s="174" t="s">
        <v>639</v>
      </c>
      <c r="B23" s="172">
        <v>2136</v>
      </c>
      <c r="C23" s="173"/>
      <c r="D23" s="172">
        <v>1417</v>
      </c>
      <c r="F23" s="173"/>
      <c r="G23" s="166"/>
    </row>
    <row r="24" spans="1:7">
      <c r="A24" s="175"/>
      <c r="B24" s="171" t="s">
        <v>507</v>
      </c>
      <c r="C24" s="173"/>
      <c r="D24" s="171"/>
    </row>
    <row r="25" spans="1:7">
      <c r="A25" s="148" t="s">
        <v>640</v>
      </c>
      <c r="B25" s="173">
        <v>-1207</v>
      </c>
      <c r="C25" s="173"/>
      <c r="D25" s="173">
        <v>-1257</v>
      </c>
    </row>
    <row r="26" spans="1:7">
      <c r="A26" s="148"/>
      <c r="B26" s="173"/>
      <c r="C26" s="173"/>
      <c r="D26" s="173"/>
    </row>
    <row r="27" spans="1:7">
      <c r="A27" s="148" t="s">
        <v>743</v>
      </c>
      <c r="B27" s="176">
        <v>3053</v>
      </c>
      <c r="C27" s="173"/>
      <c r="D27" s="176">
        <v>-245</v>
      </c>
    </row>
    <row r="28" spans="1:7">
      <c r="A28" s="148"/>
      <c r="B28" s="173"/>
      <c r="C28" s="173"/>
      <c r="D28" s="173"/>
    </row>
    <row r="29" spans="1:7">
      <c r="A29" s="148" t="s">
        <v>722</v>
      </c>
      <c r="B29" s="171">
        <f>SUM(B23:B27)</f>
        <v>3982</v>
      </c>
      <c r="C29" s="173"/>
      <c r="D29" s="171">
        <f>SUM(D23:D27)</f>
        <v>-85</v>
      </c>
    </row>
    <row r="30" spans="1:7">
      <c r="A30" s="148"/>
      <c r="B30" s="171"/>
      <c r="C30" s="173"/>
      <c r="D30" s="171"/>
    </row>
    <row r="31" spans="1:7">
      <c r="A31" s="148" t="s">
        <v>715</v>
      </c>
      <c r="B31" s="173">
        <v>296</v>
      </c>
      <c r="C31" s="173"/>
      <c r="D31" s="173">
        <v>381</v>
      </c>
    </row>
    <row r="32" spans="1:7">
      <c r="A32" s="148"/>
      <c r="B32" s="173"/>
      <c r="C32" s="173"/>
      <c r="D32" s="173"/>
    </row>
    <row r="33" spans="1:4" ht="13.5" thickBot="1">
      <c r="A33" s="148" t="s">
        <v>716</v>
      </c>
      <c r="B33" s="177">
        <f>SUM(B29:B31)</f>
        <v>4278</v>
      </c>
      <c r="C33" s="173"/>
      <c r="D33" s="177">
        <f>SUM(D29:D31)</f>
        <v>296</v>
      </c>
    </row>
    <row r="34" spans="1:4" ht="13.5" thickTop="1"/>
    <row r="36" spans="1:4">
      <c r="A36" s="264" t="s">
        <v>718</v>
      </c>
    </row>
    <row r="53" spans="1:10" s="182" customFormat="1" ht="14.25">
      <c r="A53" s="288" t="str">
        <f>'Income Statement'!A51:J51</f>
        <v>Reference is made to the Combined Notes to the Consolidated Financial Statements</v>
      </c>
      <c r="B53" s="289"/>
      <c r="C53" s="289"/>
      <c r="D53" s="289"/>
      <c r="E53" s="183"/>
      <c r="F53" s="183"/>
      <c r="G53" s="183"/>
      <c r="H53" s="183"/>
      <c r="I53" s="183"/>
      <c r="J53" s="183"/>
    </row>
    <row r="54" spans="1:10" s="182" customFormat="1" ht="14.25">
      <c r="A54" s="278" t="str">
        <f>'Income Statement'!A52:J52</f>
        <v>contained in the Annual Report on Form 10-K of CenterPoint Energy, Inc.</v>
      </c>
      <c r="B54" s="278"/>
      <c r="C54" s="278"/>
      <c r="D54" s="278"/>
      <c r="E54" s="74"/>
      <c r="F54" s="74"/>
      <c r="G54" s="74"/>
      <c r="H54" s="74"/>
      <c r="I54" s="74"/>
      <c r="J54" s="74"/>
    </row>
    <row r="56" spans="1:10" s="181" customFormat="1">
      <c r="A56" s="285"/>
      <c r="B56" s="285"/>
      <c r="C56" s="285"/>
      <c r="D56" s="285"/>
    </row>
    <row r="57" spans="1:10" s="181" customFormat="1">
      <c r="A57" s="285"/>
      <c r="B57" s="285"/>
      <c r="C57" s="285"/>
      <c r="D57" s="285"/>
    </row>
  </sheetData>
  <mergeCells count="9">
    <mergeCell ref="A56:D56"/>
    <mergeCell ref="A57:D57"/>
    <mergeCell ref="A1:D1"/>
    <mergeCell ref="A2:D2"/>
    <mergeCell ref="A3:D3"/>
    <mergeCell ref="A4:D4"/>
    <mergeCell ref="B8:D8"/>
    <mergeCell ref="A53:D53"/>
    <mergeCell ref="A54:D54"/>
  </mergeCells>
  <phoneticPr fontId="9" type="noConversion"/>
  <printOptions horizontalCentered="1"/>
  <pageMargins left="0.4" right="0.1" top="0.65" bottom="0.5" header="0.45" footer="0.25"/>
  <pageSetup scale="96" orientation="portrait" blackAndWhite="1" r:id="rId1"/>
  <headerFooter alignWithMargins="0">
    <oddFooter xml:space="preserve">&amp;C&amp;8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3 H v 9 9 / b 2 b 2 X n i 2 n 6 e t 2 0 a a n r 9 L t 9 G m d n b f p 7 v h d 2 b x 7 f N d v / / j Z q y 9 f v D l 9 8 f T 3 1 0 5 + / 7 M X z 7 4 8 e r C / s z P e H R O a 9 P / 7 h E K 8 2 e M 3 v / / T 4 z f H L 1 9 9 + Z N n T 0 9 f E Y K v X / 3 + r 3 / v z o c v j r 8 4 P X r 6 8 v f f f 3 y X f 6 V h / M R X p 6 / f E O Z n X 9 B f r 3 7 v 3 / / 3 f v 7 6 9 + c / z r 5 8 8 p 0 X X x z t H J + c f P n V i z e P 7 + o H / M W b 3 / t N e v f o 8 e u v v j h + 8 v z 0 6 P d + f N f 8 + v j s 9 e / / + s 2 r r 0 7 e f P X q F G 2 O f + + z 1 / j 5 8 s v X Z 2 + O d n Z 2 7 h F l + f f H J 9 8 + / s n n v / + p w J I / F D D / g V 9 e f P n 0 9 P e X n v n z r 7 7 4 i j 9 / + f z 0 J 0 + 1 B X X 9 + u g r G p L 8 x g i + f P X 6 x Z u j P c F a / n h M a L 3 5 / Z / / 5 P M j o G D / e P z t V 7 / P 7 3 9 8 8 u b s J x n d b 5 + d S l d K X v x K R D x 9 8 y V w 5 4 f m T T 5 4 / P r 3 f / P 7 v D z 6 v Q g a / 0 J / U 2 8 e y e T v x 6 D o q 6 N j / I 1 f 6 O / T 5 2 + + O n u 6 y z T U P / a 4 d w H 0 7 c d 3 9 T d 8 Q j D 0 O 3 p b f / M A 2 L 8 E g k + Z p 6 d n T z 2 0 9 Y P H J 1 8 S + 7 x 4 d S S f m r / w 8 Z v j s x e v f / / f 6 / d 5 h v c / P 3 v 9 5 i U Y X H 7 B 3 8 d v 3 r w 6 E / o I y X 7 / 1 6 f P T 0 / A w N 5 n g H h m P g N 5 e R Z l 0 m l K O p 8 I y Z 8 9 P / 4 c E u b + M D N g v v H / 1 C k x X 3 l / P a Z / 3 y h k Q t 3 7 S 7 5 5 3 f n O / G 2 + J a I D a / 1 L C X 7 8 / P T 4 G a H 8 + q X / 1 8 m 3 e f 5 e f n k C a P z z s c z E 0 f 7 u T 3 3 7 i + 8 8 P H v 9 5 d 7 v / f u 8 3 P 3 2 d 7 9 4 / X v v f f e 7 X 1 E 7 b Y E e P t / V r j 7 f M 7 / c M 7 / s m 1 / u 4 5 c v j n / v N z y v 6 M n 9 8 f i L s x f e 5 / Y P k P Q 1 p p 7 p i d 9 I S / n C H Z X 0 k y + / e H n 8 4 v f 5 5 i R 9 7 2 d D 0 v H b z 7 m E W 1 L 9 S M J / X k v 4 7 l c P X 3 7 7 4 P O 9 s 9 2 f e P 0 T v 9 f r r 3 6 f / Y P / V 0 s 4 / f 3 l C R H g 9 J s T 8 t 3 / / w q 5 R 6 0 f y f n P Z z k / + + r + T / z E T 5 7 9 3 s 9 + n + e / 1 + / z 5 c H Z 6 5 8 6 / f z / 5 X L + + a s v v 3 r 5 Q V K O B v z z / 8 2 y D i S 9 v 4 Q D j 0 5 e v j 4 9 U Q 7 0 4 j f I i I 3 g V P g p s P p 0 d + + e Z T 2 j D b 4 d 0 Q Z K 0 2 9 M F / h A 9 R P V D Q C r v / 1 I R / y / X 0 f s n f z e + 3 s v d 7 7 z x Z M v z 3 6 v N 7 / 3 i w c n x z / x 5 u A n f 6 / / l + s I Y Z 4 P U h I s 0 E Y 9 P P h / n X p g l v x m X A F D r G 9 M + v W 7 H 3 k C / 1 + R c n g C v 9 f + w X f P v v 1 6 9 8 G D 4 + / 8 1 N 7 x g / 1 X L / f / 3 y z l z 8 5 e n 7 w 8 f X X v m x P y g / / f C r m j 1 Y 9 k / O e 1 j D / 5 v Z 9 9 + 9 6 3 v / P m J 3 7 i 5 Z v 9 L 7 7 9 6 U + c f v f / z T L + 8 h t P 3 H 3 6 s y H j / 6 9 K 0 T u a / U j W f z 7 L + n e + + 3 s 9 / c 5 3 9 8 5 + r x d f n e 7 / 1 O / 9 e + + 9 / q m T / 1 f L + q s v n 5 2 9 + f 1 P 3 r z 6 5 q T 9 / v / / p d 2 j 2 o / k / f 9 V 8 v 7 D l v c v f / K r 5 8 c n P / X 7 7 J 8 e H P / e z 1 / s f P X w / 8 1 R O u F 8 d v / 1 7 3 3 y E 6 / 2 X + 8 9 f P p 7 n / 4 + r 3 a e P / i p z w 8 2 S T 9 + 9 Y U e 2 i D 4 W 9 J 7 v 8 8 P J 7 0 X V Q S M r Z X + n a 8 j / S K n M X H f Q L S v K f z 6 2 8 + F 0 G P y g r 9 / V l S A J T X b 5 5 1 B E 7 8 z b O K t F v 6 5 M / H 4 6 Y R 9 i A f + 3 y v s e 3 u f / t 7 7 P / n 5 y 5 2 n 9 z / 9 8 i e f 7 b 7 4 Y v 8 7 n + 9 9 s f M N C P v v 3 R P 2 m x b n j 7 5 F j G f / + P + E 3 A / T 7 / 9 7 c o / 3 3 0 / S e Y 6 7 n / 2 8 l P 1 h P v h / r e z / 1 L P X v / / Z m 9 M v v j m v f v + H Z s x / j r x 6 R 7 K v K d 0 / c u l 7 M v 7 / y R D + 2 w + e f P H l i 2 8 / + b 1 + n 7 3 P f / L h y e / z k 9 9 5 / f 8 S S b / L / 3 5 x C q F / / Y o / f / 3 7 8 5 + 3 9 + 9 Z R q X h m / u 7 D 1 / + x L d / r 5 / 8 v Z / + X q / f n P z k w 9 / n 0 x 0 1 0 t o O p v r 0 X Z v X y 6 x M T 8 t 8 2 t b F N H 2 V X + b L d d 5 o W 7 b n E a f / 2 2 d P n 5 4 y M x G K m K H T I y K k / f 3 x y + N X p 2 L C n 7 4 6 e / 7 8 9 R t i h y N a E f P + e v z t 4 9 d P T 5 8 d f / X 8 z d M v T 7 5 C 2 7 u d k X 8 j h K A F / i 9 P H t w 7 + / z N T 3 z x k y / v P / n u T 7 7 e Q I g 3 d T Y r l h e b 6 e D 8 o f 8 P 0 e H 3 O n 3 y x e / 9 3 S / u 7 z z 8 7 u e / z + 6 z p z / 5 / P f q 0 + F s S X S Y V o t V t r y + H S 3 u / X + R F q / 3 v n r + n S / 2 X 3 3 n J / a e 7 D x 9 + e y r J y c b e O L z r E m f F g 3 J x 2 T d F t V y M 0 G c M f 3 / E E F + 6 t X T 3 + v + k x e n 9 z 4 9 u L / 3 8 q e + / W Z 3 / w a C E H M s m 1 V V t 9 n N J H F Z w / / v k O S r B 8 + + e / Z q 9 9 O d L 7 5 4 + l P 3 9 x 5 + 5 9 V P f H e T A l 3 m 9 c V 1 + j q v L 4 t p 3 m y m h 1 s z + f 8 Q P Z 7 t P / v 2 y U 9 8 + e L T v e + 8 e X D 6 n e c / 8 f m X f X q c V M t m v c j r H i G i d H j w / 0 U 6 f P H 6 9 3 n 2 + 3 z + 4 O H L s 5 c v H v 7 E m x c v P / 3 8 Z r 7 Y y A 4 H / 1 8 k w 1 f f / v b p 7 3 X / 5 X c P f p + f / P b J v X s v X 3 z 3 Y A M Z j p f T o i y z u i 8 h U Y o 8 / P 8 g R X 5 y 7 1 M K I n / y 4 O z 1 s 9 0 n p 8 + e v v o C U e Q g R b 5 s 5 y Q m m / h i d + f / i 1 R 4 + N V 3 n r z 6 v V 7 d f / K T D + 5 / / o r c 3 y c R d y t w M 2 7 l e + 7 + f 9 H 3 / M l v f 2 f v + O n x w 1 c / + e T k p 7 5 z 7 / f + y d 9 r 9 y a f C 6 Z 1 I x 3 + v + h 7 / u T L B 8 8 P f p + f e n 1 6 + u r s z f P P H / z e Z 6 8 i / l Z A h 1 u I x / 8 X P c + f / O 5 3 9 x / 8 X i + f 7 P w + D 7 5 8 8 e L 1 t 3 / q 2 9 + O O F p R L / y L r L 4 o l l F K / H / R 5 f z u / u / 1 4 t N P T 9 + 8 + P a L r 7 7 9 E / u v d z / / d J N / d Q s q / H / R y / z u y c N P 9 1 / v n x z v 7 u 8 8 e f 3 t v X u n 3 4 1 4 V W + q l k i w U R g 2 u p T P / l 8 6 + O / 8 3 i / v P X 3 z 1 X d / r 9 / r 0 / t f v T m 5 / / S L i C s 1 j o 7 3 / 4 u u 4 3 d f f X G w + 1 P f e f o d m u u f + r 3 v f / H g 5 C T i M 7 3 I 2 n U t Q V Z 0 5 P 9 f 9 B a / + 1 P H 9 P X B d + + / + P z b b 3 7 q 2 9 9 9 + G Q v 4 h s F a o + 4 / e 7 p u 1 V 6 t p g Y M g R k + P + i i / h 7 f / p T D 3 / q 0 9 / n 9 P W n 3 3 3 x 5 e 5 X n z 5 5 + C r i H L 1 c 1 9 N 5 1 u T p y + o q r 2 O D B / H + v z f 4 0 x e v f + / X L 3 7 v 0 5 + g l P T + p 5 8 / P f j 2 T c 6 Q J w r p L 8 w W q 8 P 0 2 T o v o x T 5 / 6 J 7 + H t / c f L k u 6 d P P 9 9 9 + P q n T j 4 9 + 4 l n D x 7 c 5 B Y x S 6 S G Q 2 Z R U v x / 0 U P 8 v b / a + e o n d / Z + n x d v H t 7 / 9 O A n d 7 5 9 / / e O + E V f r v K a 0 k 3 k B g g 3 H M 8 W x R K J O f r w M k 9 J X e T L J m 4 g 9 / 6 / 6 C 3 + P r s v n 7 5 5 / v r b x y f k M T 5 5 c P y d / S 8 i P l L o N z N l v t h M i / 8 v + o u / z 8 O n 3 3 3 9 4 N s / 9 d 3 v 3 v / 8 q 6 f f + b 2 e 3 z u J e U r Z O 0 o t S P D w Z p 4 t 0 7 M l U S a a Z N j 7 / 6 K / + P t 8 e + / Z T 7 x 5 c P a d Z 8 + / + P L Z T 3 7 1 Y m 8 v 4 j I 9 z V d 1 P i 0 k M 1 u d p 8 d N k 7 d x V v j / Y i r y 9 / n y J w i j 3 3 v 3 / k / t v j 4 7 O 9 h / u f M 6 4 k c d L y g 5 X f z g N k T 4 / 6 I z + f t 8 9 9 m 3 v 9 z 5 4 j u v z 7 7 9 + 5 z 8 X r / X 6 U / 8 1 F n E p Q q I 8 C q / W J d Z m 8 + E F l F S / H / R u / y p / X 3 K 0 p / s P d v 9 f f Y / / e K 7 X 7 7 + f R 5 E 3 K r P 7 z 5 P i Q j C B u m 3 8 3 K W n l e U q M 7 K u H r 4 / 6 K D + V N P X n / n + c H u 8 1 1 a D 9 9 5 e f D 7 f P X d 3 z v m Y 5 G p K O p F v m w N N Y a I c O / / i 4 7 m T 3 3 n 2 7 R E 8 e r e l / t f P f v q F U U d P / k i 4 l Y 5 X 2 K T q b y 3 0 a / 8 f 2 l c / V O v 7 j 8 / e / b 5 F 8 d f H j / / 8 s 3 v f f b 7 f P V 0 o z M l N n L r e d U 0 d 6 J E 2 O h R / r + V C L / P V / v f 3 v 1 0 / / d + 8 B O v z r 7 7 8 M 3 O m 7 2 I 7 x R N L t z 7 / 6 C v + O n O p 2 c v n n 3 x k y + + 8 + r T 3 / v k 9 / n i 3 t 6 r 1 x H / S H N I 6 X l d L W j e L / O m h R 5 o 0 m K Z v l 5 P 4 j L w / 0 F 3 8 d O d 0 w e f n h 4 8 / / T T 4 x f 3 H u z 8 P k / 3 f + I s 4 i i J o / i i W m 5 X H W m I E u L / g x 7 j p z v P f / L l y V f H X 7 7 + 6 t 7 D 3 X v H L z 5 9 e R B x l k 5 / 0 b p o r z e N / f + D j u K n O 2 9 + r 4 M n n + 8 8 e P b 0 O 6 c / e f + L 3 / v g x e 8 T 8 Z E + X z Y p K 7 + 8 u d M T j C g t / j / o L 3 6 6 u 3 v w 6 n j 3 5 U / s f v e n f q + X D 3 7 q w f E X L 4 a d p L P l L H 9 H f u L T f N L S i u 0 0 S o X / D 7 q K n + 4 e / N 7 H B y + e H X z 5 + b O f + M 7 x k 2 + f P H 8 a c Z A s F Q w b Q D 2 + K R Z 5 + t 2 s X s Z z c v f + P + g v f r r 7 + f M 3 D x 7 u v z r + q Z / 8 7 t O T F 6 9 O f 6 9 7 E V f p a X F Z z P L l b I N 6 2 P / / o K P 4 6 e 6 X x y f 3 v / r q 4 e / 9 n Z O 9 B 8 9 2 d j 8 / e x P x k z i 9 Q n y w c f 1 l / / + D + c d P d 3 / y 9 / n J / c + / 8 / r 3 2 n t 9 s P v t k y d n 3 z 6 L u E h i I y 0 V J P P 2 K p d A 0 t A k 3 R 5 0 H / b / P 5 i P / H T v 3 o v T e 3 s P n 3 z 6 x c H T n / z O l 8 9 / r 8 8 P I t 6 U J Y o I x v b T o p m m X 6 6 a 9 K s X x 1 F S / H / R s d x 7 8 u T 3 3 n 3 x + 7 x 5 c / / L 7 7 z 8 Y u c n v z j 9 f S K e l C x R 3 t a T 2 t / o U v 6 / M 6 L 4 d O 8 7 O 5 / v P P z y 5 N n L / Z f f + f L p / S + f f h n x p G T Q 6 Z O c k g t 5 V 2 w 4 P R k l y E b X 8 v + t B P m J L 3 + f 3 + c n n / 7 k 3 s H v 9 Z N P f + L l s 5 8 4 O Y 2 4 V 9 E Q a / / / i + 7 k 3 u / z 9 N u / 9 7 f v P f 3 y 9 e 7 u g z e 7 L 1 8 / u R d x o e y U m 7 w C 6 c b n b 9 i V i l L i / 4 v O 5 L 1 P 9 3 a + u / f 6 u 0 + e f P v B 7 k 8 + / a m v H r 6 J u F G h 5 Y g O / v + L P u S 9 p z / x n a + + P D v 9 v b / 6 v U 9 + 8 v f + i Y f f P f h O x G k K V m X o j 5 s W t P f / v + g / 3 n v + b O / N 8 Y P f + / c 6 f X r 2 E z t 7 3 / l 9 y J m 8 n U Q M e Q v 3 N z i S / + 8 l w 5 t 7 z 1 / 9 5 O / 9 + a e / 9 5 s v f 6 + 9 0 6 9 2 K D v f J 8 P L O j / P 6 z q H H 6 0 E o W U J I k T 6 p l 7 H 5 e P + / x f d y v 2 d 1 / s / 8 e 0 v f p 8 3 3 3 7 4 1 e n + q / 2 9 / S 8 j v t P x s 6 + e n h A j P K n q m h a 1 Z 9 H h / 3 / R d d w / + P z F y 3 s n 3 / 5 8 5 y d 2 D h 7 c O 9 2 / d x r x l 0 6 y V U E e U / E D j x 2 i J P j / o s u 4 / / n 9 T 1 + 8 3 N v Z + 7 0 + / X T v 4 b M v P 9 2 D o u 9 x Q G e B b s h C 3 v / / Y v 5 x / 8 W b l 1 8 c v z p 7 e e + L J 9 9 9 8 u r 3 O d j 5 K u I b D U R V m 1 Y k 7 v 9 / 0 V P c / 8 m z g 9 / r u 9 / e f f J i 7 9 s / c b p / 8 P C n v h P 1 n N h 1 n o j r P O g r 3 9 / o O / 6 / l A L 3 7 3 3 6 6 j t n n 3 7 n 9 6 E 0 / e / 1 + e d n T 3 6 f h x G P K e o r 3 / / / o o d 4 / / g n j 8 / u f X f v 9 3 r 5 + 7 w 5 P X v 9 + u l 3 f y r i J J 2 s y R 6 S b / Q s n 1 H Q W G r E u G H q / 7 / o L 9 4 / + 8 6 b z 1 8 + f / 7 g 4 e l P H T y / v / f s J 1 9 G n C R D i t c t q Y C b C f H / R W / x / k 8 c n D x 7 8 u T e m 9 c / e X / v x b d P v v 3 V a c R N s j x B S q C 4 W N 5 I i k / / v + g x 3 v + 9 v / u T T 3 / v n S 8 + P 3 l y / N 2 X b 7 7 4 z p v 9 i I / 0 1 D i M t 5 W P T / + / 6 C 9 + e v / 5 6 c n Z T 9 z f + 8 l X n / / E 6 / v f f f 7 q q 4 j D Z G l x O w H 5 9 P + L r u O n T x / + 3 k / 2 n 7 1 4 + e z B F 7 / X V 2 e f v v i J 3 y v i N z m u u K 2 E / H / R h / z 0 9 / p 9 P n / 4 E / c / f f L 7 v H h 9 + t 2 v P n / 5 8 j j q Q N k l G h p + e k J k K W y c G a X F / x e d y U 9 f f / F T B 0 + + + v L 3 O b v 3 + x z 8 1 K c / 8 e r F T 0 X c J 5 5 / r F s d 0 1 I m L e l / O y 9 n K b l S 6 e u s j N P i / 4 v r 2 Q 9 2 n p x 9 + n v / X g + e 7 / 5 e + / d 2 v 7 P z 5 o u X E U d q W B b + v + g 8 P j j Y 2 b 3 / n Y c / 8 e D 5 z s P f + 9 5 P 0 u f P I s 5 U 1 H n 8 9 P + L z u O D Z 1 / + X v v 7 P 3 X w 1 f 7 n z 1 5 9 + u D 3 + r 1 / L 8 S A 3 f F + U S y r u m i v X T p l e M H h 0 / 8 v O o 4 P X j y 9 R z n 2 V 5 + / + O 7 z 5 w f f + e q n z r 6 K + E v x a f / / o n / 4 4 C d 3 v 9 g 9 O T 2 + 9 + D k 1 b P j 7 9 7 f / f b v F V 1 0 8 x d Y T t + 1 d V b V s 2 K Z 1 c Q J b b 6 I i v 2 D j U 7 i / 0 v F / m D v J / Z / 6 v e 5 9 / r l T 7 z + v R 8 + P X h 2 7 / P j i G M U n f 8 H / 1 9 0 B A + O T 1 / 8 P t 9 5 8 + T k + O G 9 e 8 9 + r 5 f 3 n + 1 E 3 B + Z / 7 v P q 6 Z J z + t q k W L V t c K y a 5 Q Q / 1 / 0 A w / O 7 n 3 6 e 9 8 / e / P 7 v H l 5 8 H t / + 7 s / 9 e D p T 0 R 8 n / j E / 3 / R 1 z t 4 + e r l T 7 4 6 O H n + 9 P 7 p q 9 / r 4 c O H J 8 8 i / s 3 n W b G U a S c f h y Z 9 V T V Z G a X B / x d 9 v I P f + / O D r 0 5 + 7 5 9 8 8 N 3 n v 9 f z L 5 5 / 5 8 m T + x G / 5 o z W k 4 r 6 f Z y 8 B / 9 f d P I e 3 t 9 / 9 f r 3 e f H 0 q 8 9 3 f + L Z l 7 / 3 m 6 c P f z L i 8 D x 9 d v Y G p B C i I A i I E m C j x / f / V g K c v D l + 9 X u d f P f z n / r 2 d x + + O r 7 3 7 O B 5 x A O K S s Q o f Z H H C b H R F f x / q Q 1 8 + H t 9 + 8 1 P f L r 3 7 N 7 Z 7 7 N 3 7 8 0 X T 7 / 9 4 P i 2 P t C D / y / 6 f A 9 f f 3 r y 5 a t X v / d P 7 J 0 + + L 1 / 8 v d 5 8 Z 1 P d y I + 0 J u K 1 o 7 E 8 C 3 b Y r m m Z M C X K 8 o Q Y S k l b g Y 3 + o P / b 5 3 7 n / r q J 1 8 8 / f b n J 8 + / e v r q 9 z n + v Z / v / 8 R t / Z + D / y 8 m B Y 8 f f O f 0 + U 9 9 + v v 8 1 P 3 j 7 3 y x 8 + L B i 3 t o 2 B 3 v y X q R n p 6 f p y f z 5 U V a k C G Y T t v 0 Z V 0 s p 8 U q b g I O / r / o D B 4 / e / B 7 / 1 6 0 Z v T 8 y 5 9 4 + f n e T 3 3 7 5 d 6 n E R / o l u 7 / w f 8 X v c D j L 7 7 7 + X c + / W L n 4 O D T n z y + / + T V q 5 2 f j H h F x 8 v l m n Q B 6 X y T B 9 y C R b g T J c N G 5 / D / p V r g + K v f 6 6 e + / f r J 2 V e v X u z u P / h y 9 / V P P Y 8 4 R i / r / H x M G v G y m O X L G a 2 k / q J 1 U e f w C e I M 8 f 9 F F / H J 3 s O z z 0 9 3 d 7 / 9 5 N 6 n v 8 / x z p O v f p 8 n E a 9 I u e D 4 M i v K b F L m 7 B 2 e V I s F + Q i v 2 2 r 6 N k q P / + + t K n / 7 1 e + z 9 5 0 v D 1 7 c O z k 5 f v r d / U 9 P 9 n 7 i J O Y k P V v n p a 6 v v 1 z X 0 3 n W k L V 8 W V 3 l d Z Q Q / 9 / z F o k Q x w c P H h y 8 / u r 3 e f P V 7 u 9 z 8 O X J 6 y c x J 8 l 6 C E q N B X m P b b 7 M l t O 4 1 f j / X u a Q K P H t 7 / 7 E / a / O n j 5 / e v z g 9 Z O d L 7 4 6 j r l P T / N V n U 8 L n x j Z o q r b 4 g f 8 U Z Q a / 1 9 z J v f u P / m 9 n z 8 / f v J T X + z e + + o n v v 3 p 8 4 O z 7 5 w 8 i z k U X 7 b z v B 6 l y 3 j U c P D / E s 9 x b + / T 3 3 v / J z 9 / u f P 0 / q d f / u S z 3 R d f 7 H / n 8 7 0 v d v o D p 4 b 3 7 9 1 / 8 P v 8 P l + 9 f H L 6 k w + + / e X n b 8 5 2 n 0 R M p 1 l p / n 3 e P E 3 S 1 / l q n K Z 7 l D q N U W H n / y U u 1 H t Q 4 c E X 9 3 + f + 2 e 7 X 5 y + f P H 7 f H X / Y G f / 6 c F 3 v 9 i w 3 v 4 T 9 6 I D / 3 + J 5 / Q + A 3 / + n V f H P 7 H 3 3 S + / + 5 3 X 9 4 + f H r x 4 8 n t 9 8 W n E d 7 Q D 3 4 0 O v O s r H f 0 + j + / q b / 9 v J 8 A X 9 3 / i 8 5 + 6 t / P y w e 6 z p z / 1 9 P d + T d n E 3 z t i G S 0 B 9 q I E 6 L p I / 1 8 i w K f 3 v 9 o l J + / g + O z 4 y d 7 e 5 y + O f / I k Y g c s A Q x x Q g J 0 f a I f F g H u 8 r 8 n X 7 K s P T s + w Y / j N 6 + I M q 9 + 7 9 + f f 9 E R 7 x y f n H z 5 1 Y s 3 j g T H b 9 6 8 O s M 3 T 4 6 f / / 7 P n m O 9 w H w k 3 9 E I A c 6 O s R s n H / 3 e b o w A + v L V a x k Q A X v z + + t r j + 9 6 f 8 k 3 r z v f m b / N t 0 Q f C + X 1 7 / / 0 7 B X + O n 3 + h m y 1 k M A M 7 T 3 G + J r o z r 3 8 / 3 m Q n z + n 7 / 5 / P 5 U n r 3 9 / E s B X / 7 + e y e d f f v 7 6 9 3 n 9 / + c R n r x + c / r / e 7 X z U 8 9 e / / 5 n b 0 6 / + P / + E F + + + p J W U H 7 / k z e v I q N 8 e v a T L 1 / x V / 9 / H u b / b 4 R y 4 y D p 7 9 / / 5 K t X / 3 + f y 1 e n r 1 / + / i 9 P X / 3 / f T p f f / k V r Y 6 + / v + i D r r L / 5 6 c P p c x 8 y / S b l d y n J 8 + f f h 7 P 9 l / 9 u L l s w d f / F 5 f n X 3 6 4 i d + r 4 P H d 0 0 T b b u 3 K c o x T R 6 / + O q L 3 / / 1 y f H z 0 y M K 5 d w f / P n L V 6 c n G I 3 9 / f H p F y / J M z 9 7 z f R 7 f v q T p 8 / x 2 8 l X X 3 z F v 5 B N + / z V E Q g q v z 1 + 8 f q r J 6 9 A T / n l Z 4 W C v 9 f Z U 7 y A H 0 L D D Y T b / / z + p y 9 e 7 u 3 s / V 6 f f r r 3 8 N m X n + 7 t D x M u m h j 4 e U i 4 v c E k 2 Y 8 I d y P H x V f o o o Q b y M j 8 P C T c + 3 J c P J H x 8 5 B w 4 L i d 0 w e f n h 4 8 / / T T 4 x f 3 H u z 8 P k / 3 f + L s 8 x 8 R 7 h a E 2 / u J L 3 + f 3 + c n n / 7 k 3 s H v 9 Z N P f + L l s 5 8 4 O R 0 S 1 V v r O O D w w 6 X W D 4 l a 9 3 / v 0 x e v f + / X L 3 7 v 0 5 8 4 e X O 2 / + n n T w + + / X v F q T W 0 0 v D z l c 2 + s / P 5 z s M v T 5 6 9 3 H / 5 n S + f 3 v / y 6 Z e D i u 2 2 b P Z e h A M t 7 O / / X y T h / Z 8 k I / r 0 / k 8 e n L 1 + t v v k 9 N n T V 1 8 g w / 0 j o 3 o j 7 9 3 7 d G / n u 3 u v v / v k y b c f 7 P 7 k 0 5 / 6 6 u G b A a H 9 W e K 9 / 6 8 S 7 v 7 Z d 9 5 8 / v L 5 8 w c P T 3 / q 4 P n 9 v W c / + d J G U T / S d p s I d + / T V 9 8 5 + / Q 7 v 8 + n Z y 9 + r 8 8 / P 3 v y + z w c 5 r h b h q r / v z W q n z 5 8 / e n J l / T V T + y d P v i 9 f / L 3 e f G d T 3 e s P / Z D k c / / z 9 u G T / d + n 6 f f / r 2 / f e / p l 6 9 3 d x + 8 2 X 3 5 + s k 9 K 3 1 f l + H e i 4 T / H + W 9 + 2 9 O X r 7 + 8 u T B v b P P 3 / z E F z / 5 8 v 6 T 7 / 7 k A O F + p O I C j j s 4 P n 3 x + 3 z n z Z O T 4 4 f 3 7 j 3 7 v V 7 e f 7 Z z 8 E M V 2 p 8 X h P u R q H p G 9 f g n j 8 / u f X f v 9 3 r 5 + 7 w 5 P X v 9 + u l 3 f + r k R 4 S 7 B e H e I / / 7 o 8 A h s K p P n v z e u y 9 + n z d v 7 n / 5 n Z d f 7 P z k F 6 e / z w 8 3 q f T / e c f k / p v 7 u w 9 f / s S 3 f 6 + f / L 2 f / l 6 v 3 5 z 8 5 M P f x / H T j 4 R 2 A + 8 9 + M n d L 3 Z P T o / v P T h 5 9 e z 4 u / d 3 v / 1 7 D T r F P + K 9 K O / 9 1 K v 7 z 8 + e f f 7 F 8 Z f H z 7 9 8 8 3 u f / T 5 f P R 0 I X 3 + W 9 N 7 / 9 0 n 4 + 3 x 7 7 9 l P v H l w 9 p 1 n z 7 / 4 8 t l P f v W C 2 O t H 4 n s L w v 3 e X 5 w 8 + e 7 p 0 8 9 3 H 7 7 + q Z N P z 3 7 i 2 Y M H P 3 J W b k G 4 T / d / 8 u y A V g 5 3 n 7 z Y + / Z P n O 4 f P P y p 7 w x F s j 8 S 2 g H T c b C z e / 8 7 D 3 / i w f O d h 7 / 3 v Z 8 8 / s n n z 4 Z 4 7 9 Y k B A 7 / v 2 S 4 + z / 5 8 K v v P H n 1 e 7 2 6 / + Q n H 9 z / / N W L N 8 9 d V P + j D M A G N j v + 6 v f 6 q W + / f n L 2 1 a s X u / s P v t x 9 / V P P P z j J e b T / / 3 / C v Q f H / S h 1 E n D c w / v 7 r 1 7 / P i + e f v X 5 7 k 8 8 + / L 3 f v P 0 4 U 9 + s G L 7 e U G 4 4 2 c P f u / f i 6 z q 8 y 9 / 4 u X n e z / 1 7 Z d 7 j h h f W 1 T / 3 0 S 4 n y X C v Z e o / q x E Y f 9 f 5 b h P X 3 / x U w d P v v r y 9 z m 7 9 / s c / N S n P / H q x U / 9 S M f d h n B 7 9 1 6 c 3 t t 7 + O T T L w 6 e / u R 3 v n z + e 3 1 + M B D 3 / 8 g d C U T 1 p / b 3 d 7 7 4 4 m T v 2 e 7 v s / / p F 9 / 9 8 v X v 8 2 C Y 4 3 6 k 4 x z H P d l 7 e P b 5 6 e 7 u t 5 / c + / T 3 O d 5 5 8 t X v 8 + T D Q 9 X 3 8 e P + v x 5 x f f v V 7 7 P 3 n S 8 P X t w 7 O T l + + t 3 9 T 0 / 2 f u L k + Q 8 3 0 / T / U d 6 7 / 5 M v H z w / + H 1 + 6 v X p 6 a u z N 8 8 / f / B 7 n 7 0 a 4 L 3 3 0 H b v w 3 v / n y X c d 7 + 7 / + D 3 e v l k 5 / d 5 8 O W L F 6 + / / V P f / v Y Q x / 3 I M f G 1 3 e 3 z 6 u / B c e 9 D u P 9 v a 7 u 9 + 0 9 + 7 + f P j 5 / 8 1 B e 7 9 7 7 6 i W 9 / + v z g 7 D s n z z 4 / + K G S 8 P + j v H f / z e 9 1 + u S L 3 / u 7 X 9 z f e f j d z 3 8 f s q E / O Z Q x + R H h Q q F 9 8 f T e 3 k 9 8 + e r z F 9 9 9 / v z g O 1 / 9 1 N l X N k L 4 u v Y V O P z / k 1 r v k S b 5 U e z l E + 7 + 7 / 3 d n 3 z 6 e + 9 8 8 f n J k + P v v n z z x X f e 7 P 9 w 1 1 z / v 0 q 4 e 8 + f 7 b 0 5 p h z T 6 d O z n 9 j Z + 8 7 v 8 + D h j 7 y R W x D u / l d f v P 5 9 n v 0 + n z 9 4 + P L s 5 Y u H P / H m x c t P h 9 d X f y S q j u N 2 v z w + u f / V V w 9 / 7 + + c 7 D 1 4 t r P 7 + d m b A Y 7 7 k S k N d d x P H J w 8 e / L k 3 p v X P 3 l / 7 8 W 3 T 7 7 9 1 e m Q K f 0 R x 3 1 N w t 3 a B / k R 4 X 5 k H L 4 Z w t 2 / b W L u / / + E o 3 T c t 7 / 7 E / f p z + d P j x + 8 f r L z x V f H O z / c G P / / m 4 Q j q 3 r w e x 8 f v H h 2 8 O X n z 3 7 i O 8 d P v n 3 y / O m P A t T b E G 7 n z e 9 1 8 O T z n Q f P n n 7 n 9 C f v f / F 7 H 7 z 4 f a z C / 5 F V 3 e A A f / c 7 v / f L e 0 / f f P X d 3 + v 3 I t 3 / 5 u T + 0 y 8 G H e D b G g f g 8 P 9 L a n 2 6 v / N 6 / y e + / c X v 8 + b b D 7 8 6 3 X + 1 v 7 f / 5 V C A + v P L B 7 m J c M f P K D j 9 v b 7 7 7 e d f / s T L z / d + 6 t s v 9 5 x D 9 n X Z 7 O e D f H 5 6 / + w 7 b z 5 / + f z 5 g 4 e n P 3 X w / P 7 e s 5 9 8 O R j Z / 0 i x e Y S 7 9 + b e 8 1 c / + X t / / u n v / e b L 3 2 v v 9 K u d + 7 / P j 5 y 3 2 x D u 4 c m b 4 1 e / 1 8 l 3 P / + p b 3 / 3 4 a v j e 8 8 O B t d S f 3 Z E 9 f / b C z Q g 4 d 6 9 F 6 f 3 9 h 4 + + f S L g 6 c / + Z 0 v n / 9 e n x 8 M 5 j F / x H s e 4 R 4 8 + / L 3 2 t / / q Y O v 9 j 9 / 9 u r T B 7 / X 7 / 1 7 3 f 9 R V u k 2 h H v 4 U 1 / 9 5 I u n 3 / 7 8 5 P l X T 1 / 9 P s e / 9 / P 9 n / i R G z d E r f v f f f X F w e 5 P f e f p d / Z 3 n v z U 7 3 3 / i w c n J w c / k s + b C f c p r Q H + P r / P T z 7 9 y b 2 D 3 + s n n / 7 E y 2 c / c X K 6 8 6 G E + / 8 x m 5 0 8 / H T / 9 f 7 J 8 S 7 x 2 e t v 7 9 0 7 / e 6 w G f j Z 8 N 3 + P 2 9 J 7 / 8 + D 5 9 + 9 / W D b / / U d 7 9 7 / / O v n n 7 n 9 3 p + z + m q r 8 t w 7 0 X C / 4 / y 3 q e 7 u w e v j n d f / s T u d 3 / q 9 3 r 5 4 K c e H H / x w l r H H 0 W q m + K G p z / x n a + + P D v 9 v b / 6 v U 9 + 8 v f + i Y f f P f j O 8 O L 9 j z j O i e q b n 3 r 1 9 P e 6 / 4 Q 8 3 0 8 P 7 u + 9 / K l v v 9 k d i h t + x H E + x x 2 8 f P X y J 1 8 d U K 7 3 / u m r 3 + v h w 4 c n z 4 Z E 9 W f H T P x / l H D 3 3 5 y 8 f P 3 l y Y N 7 Z 5 + / + Y k v f v L l / S f f / c k f E e 4 2 h P v u / u / 1 4 t N P T 9 + 8 + P a L r 7 7 9 E / u v d z / / 9 E e 5 k d s Q 7 v f 5 8 i d + n 5 e n v / f u / Z / a f X 1 2 d r D / c u f 1 w Y 9 0 3 M 2 E e 4 / A / v b x 6 c 8 L w n 3 6 9 O H v / W T / 2 Y u X z x 5 8 8 X t 9 d f b p i 5 / 4 v Q Y 4 7 k c Z k d C q / t 6 f H 3 x 1 8 n v / 5 I P v P v + 9 n n / x / D t P n t z / 0 V L q b Q j 3 4 M X T e x T n v / r 8 x X e f P z / 4 z l c / d f b V s H G 4 p V U F D v + / p B Y t K j z 7 9 p c 7 X 3 z n 9 d m 3 f 5 + T 3 + v 3 O v 2 J n z q z W v 5 H b L a B z Y 6 / + O 7 n 3 / n 0 i 5 2 D g 0 9 / 8 v j + k 1 e v d n 7 I z t v / 9 5 M j P 7 W / v / P F F y d 7 z 3 Z / n / 1 P v / j u l 6 9 / n w c / i v F v Q 7 i f / O 5 3 9 x / 8 X i + f 7 P w + D 7 5 8 8 e L 1 t 3 / q 2 9 8 e X l T 9 k f / r a b v d l 0 / f P H / 9 7 e M T I t 6 T B 8 f f 2 V d B / G E J 7 f 9 H C f c + K 4 I / E l W f 4 7 7 6 4 v X v 8 + z 3 + f z B w 5 d n L 1 8 8 / I k 3 L 1 5 + + s E L W z 8 v C P f d 7 / z e L + 8 9 f f P V d 3 + v 3 4 v o 8 u b k / t M v B g l 3 W 1 E F D v + / p N a n O 5 + e v X j 2 x U + + + M 6 r T 3 / v k 9 / n i 3 t 7 r 1 7 / S D 5 v Q 7 i H v 9 e 3 3 / z E p 3 v P 7 p 3 9 P n v 3 3 n z x 9 N s P j n 8 U L Q x S 6 / j Z g 9 / 7 9 / q 9 v v v t 5 1 / + x M v P 9 3 7 q 2 y / 3 H O t 8 X W r 9 f G C z + z / 5 8 s H z g 9 / n p 1 6 f n r 4 6 e / P 8 8 w e / 9 9 m r D 1 + V 2 f 9 5 Q L j f 5 9 t 7 z 3 7 i z Y O z 7 z x 7 / s W X z 3 7 y q x d k G H + k 2 G 5 B u J 9 6 8 v o 7 z w 9 2 n + 8 + P z 3 e e X n w + 3 z 1 3 d / 7 R / m j 2 x D u v V Z l b i u q P x 8 I 9 3 t / t f P V T + 7 s / T 4 v 3 j y 8 / + n B T + 5 8 + 7 4 j x o 9 E d Z B w 3 3 7 1 + 3 z 7 u z 9 x n / 5 8 / v T 4 w e s n O 1 9 8 d b z z I + f t Z s K 9 p / N 2 S 1 E F D v + / p N b 9 n 3 p 1 / / n Z s 8 + / O P 7 y + P m X b 3 7 v s 9 / n q 6 c / 3 D W s / 8 9 n L D 9 9 s P P k 7 N P f + / d 6 8 H z 3 9 9 q / t / u d n T d f v P z h G t X / 7 5 P w P f L m P z v K 7 v / z J L z / 5 v X e V 8 + / 8 8 X + q + / 8 x N 6 T n a c v n 3 3 1 Z D i Y + F E U 5 g j 3 H u n f n x 3 e + / 8 o 4 T 7 d e f 6 T L 0 + + O v 7 y 9 V f 3 H u 7 e O 3 7 x 6 c u D g w 8 1 t D 8 f C H f / u 6 + + O N j 9 q e 8 8 / c 7 + z p O f + r 3 v f / H g 5 G S I c D / i u E D H 3 d 9 9 + P I n v v 1 7 / e T v / f T 3 e v 3 m 5 C c f / j 6 O G D 8 U Z + X / q 4 T 7 q e 9 8 e + 8 7 b 1 7 d + 3 L / q 2 d f v X p + 8 N 2 f f P H h m a b 3 I d z / 5 + 3 r p / d / 7 + / + 5 N P f e + e L z 0 + e H H / 3 5 Z s v v v N m f y g e + 9 k h 4 f 9 X e e + r Z / v P v n 3 y E 1 + + + J R Y 8 M H p d 5 7 / x O c D h P t Z c o / / P 0 q 4 T z + 9 / / z 0 5 O w n 7 u / 9 5 K v P f + L 1 / e 8 + f / X V j 1 Y J b 0 O 4 3 S + P T + 5 / 9 d X D 3 / s 7 J 3 s P n u 3 s f n 7 2 Z j C m 3 S S q P + 8 I d 3 B G q u r + 2 Z v f 5 8 3 L g 9 / 7 2 9 / 9 q Q d P f 2 L n Q 0 U V O P z / k 1 o P T 9 4 c v / q 9 T r 7 7 + U 9 9 + 7 s P X x 3 f e 3 b w / I f L Z v + f N 6 r v k R 2 + P c O 9 F w n / P 8 p 7 7 7 M e 8 a M Q I j C q v 9 f v 8 / n D n 7 j / 6 Z P f 5 8 X r 0 + 9 + 9 f n L l 8 c D K u 5 H R j U g 3 I M X T + / t / c S X r z 5 / 8 d 3 n z w + + 8 9 V P n X 3 1 o 7 T 6 M J u 9 / u K n D p 5 8 9 e X v c 3 b v 9 z n 4 q U 9 / 4 t W L n / q R f H 7 D h L s 1 m / 2 8 I N z e d 3 Y + 3 3 n 4 5 c m z l / s v v / P l 0 / t f P v 3 y 4 I d K u P / v e y N f f f X t b 5 / + X v d f f v f g 9 / n J b 5 / c u / f y x X d / u C T 8 / y r v H T 9 7 8 H v / X r / X d 7 / 9 / M u f e P n 5 3 k 9 9 + + W e 0 2 A / c u O + k d z I j 7 y R k H B f v P 5 9 n v 0 + n z 9 4 + P L s 5 Y u H P / H m x c t P B 3 M j P x J V T 1 T v H / / k 8 d m 9 7 + 7 9 X i 9 / n z e n Z 6 9 f P / 3 u T w 1 m g n / E c R 7 H / T 7 f f f b t L 3 e + + M 7 r s 2 / / P i e / 1 + 9 1 + h M / d T a g 4 3 7 E c S H H n X 3 n z e c v n z 9 / 8 P D 0 p w 6 e 3 9 9 7 9 p M v f 7 h p k v / P E u 7 e p 6 + + c / b p d 3 6 f T 8 9 e / F 6 f f 3 7 2 5 P d 5 + H s N E u 6 W K / r A 4 f + X 1 L r / 1 Y N n 3 z 1 7 t f v p z h d f P P 2 p + 3 s P v / P q J w b i 0 x / 5 I A G b 7 T 1 5 8 n v v v v h 9 3 r y 5 / + V 3 X n 6 x 8 5 N f n P 4 + P 1 x T + v / 9 w O H 3 / u L k y X d P n 3 6 + + / D 1 T 5 1 8 e v Y T z x 4 8 G D K q P 4 r 2 f d 5 7 s v f w 7 P P T 3 d 1 v P 7 n 3 6 e 9 z v P P k q 9 / n y Y c T b v 8 9 C P f / e d 7 7 d O f 0 w a e n B 8 8 / / f T 4 x b 0 H O 7 / P 0 / 2 f O B s S 3 9 u T 8 O c B 7 7 1 H t P 8 j g x F w 3 H s t r 9 7 S L / n 5 Q L j 7 v / f p i 9 e / 9 + s X v / f p T 5 y 8 O d v / 9 P O n B 9 8 e c u h + J K o B x 3 3 + / M 2 D h / u v j n / q J 7 / 7 9 O T F q 9 P f 6 9 6 H m 4 m b C f f / f c I 9 / K m v f v L F 0 2 9 / f v L 8 q 6 e v f p / j 3 / v 5 / k 8 M G I f b 6 z j g 8 P 9 L N r v / k 5 S 2 f H r / J w / O X j / b f X L 6 7 O m r L 7 6 w r P O j 3 M g 3 F K n e l n D / f 2 W z b 5 M c H j x 4 c P D 6 q 9 / n z V e 7 v 8 / B l y e v n x w P r q T e l l o / L 9 j s + I v v f v 6 d T 7 / Y O T j 4 9 C e P 7 z 9 5 9 W r n J 3 + 4 a 4 P / n 4 8 W 7 v / U d 7 5 N K w 2 v 7 n 2 5 / 9 W z r 1 4 9 P / j u T 7 7 4 4 V r S / 8 + T 8 N M H B z u 7 9 7 / z 8 C c e P N 9 5 + H v f + 8 n j n 3 z + 7 I M z 6 P 9 / V X Y k s 1 / 9 X j / 1 7 d d P z r 5 6 9 W J 3 / 8 G X u 6 9 / 6 v m H + 7 z v E + H / f 5 V w O 2 R L n 3 3 x k y + + 8 + r T 3 / v k 9 / n i 3 t 6 r 1 4 N L g z + K s n z z + u 3 v / s R 9 + v P 5 0 + M H r 5 / s f P H V 8 c 4 w 4 X 4 2 r M T / N w l 3 d v + 7 r 7 4 4 2 P 2 p 7 z z 9 z v 7 O k 5 / 6 v e 9 / 8 e D k 5 O B H H H c L w v 3 U / j 6 t O p z s P d v 9 f f Y / / e K 7 X 7 7 + f R 4 M + C W 3 j 7 J + P h D u 0 4 O X r 1 7 + 5 K u D k + d P 7 5 + + + r 0 e P n x 4 8 u x H h L s N 4 T 5 9 + v D 3 f r L / 7 M X L Z w + + + L 2 + O v v 0 x U / 8 X j 8 S 1 V s Q 7 v 6 b n 3 r 1 9 P e 6 / + T F 6 b 1 P D + 7 v v f y p b 7 / Z H c x d 3 t Z 5 + / l A u E / 3 X 7 x 5 + c X x q 7 O X 9 7 5 4 8 t 0 n r 3 6 f g 5 2 v d j 7 Y j 3 s f w v 1 / P n C 4 / + b + 7 s O X P / H t 3 + s n f + + n v 9 f r N y c / + f D 3 c W T 5 k d B u y s t 9 9 7 v 7 D 3 6 v l 0 9 2 f p 8 H X 7 5 4 8 f r b P / X t b w 8 I 7 Y / M R C C 0 D 3 a e n H 3 6 e / 9 e D 5 7 v / l 7 7 9 3 a / s / P m i 5 e D e b m f F Y 7 7 / 7 z Q f v r g x d N 7 e z / x 5 a v P X 3 z 3 + f O D 7 3 z 1 U 2 d f f X C y D j j 8 / 5 L h 7 v / U 7 / P V / r d 3 P 9 3 / v R / 8 x K u z 7 z 5 8 s / N m b 4 B a t 5 f U / 9 9 S 6 9 P 9 n z w 7 + L 2 + + + 3 d J y / 2 v v 0 T p / s H D 3 / q O z 9 c 9 / f / 8 + J 5 / 7 v 7 v 9 e L T z 8 9 f f P i 2 y + + + v Z P 7 L / e / f z T I f H 8 2 X F L / j / K e / f f n L x 8 / e X J g 3 t n n 7 / 5 i S 9 + 8 u X 9 J 9 8 d z q X f V q / 9 f C D c p / f e 3 H v + 6 i d / 7 8 8 / / b 3 f f P l 7 7 Z 1 + t X P / 9 / l g g / D z g n A H x 6 c v f p / v v H l y c v z w 3 r 1 n v 9 f L + 8 9 2 D v 7 f T b j / t x D u 9 / 7 8 4 K u T 3 / s n H 3 z 3 + e / 1 / I v n 3 3 n y 5 P 4 P 1 4 v 7 / y r H 7 b z 5 v Q 6 e f L 7 z 4 N n T 7 5 z + 5 P 0 v f u + D F 7 + P V f g / E t V N b t y T 1 9 9 5 f r D 7 f P f 5 6 f H O y 4 P f 5 6 v v / t 6 D H P c j w n m E + 3 2 + / I n f 5 + X p 7 7 1 7 / 6 d 2 X 5 + d H e y / 3 H k 9 q O N + J K q e q N 5 + U f X 2 r j B w + P 8 l t e 7 / P t / e e / Y T b x 6 c f e f Z 8 y + + f P a T X 7 0 g w f s R m 9 2 C c O + T / v 0 R 4 X z C v d 7 7 6 v l 3 v t h / 9 Z 2 f 2 H u y 8 / T l s 6 + e D M j n j + K s U F Q f P v 3 u 6 w f f / q n v f v f + 5 1 8 9 / c 7 v 9 f y e M 4 9 f V 7 H 9 f C D c p w / v 7 7 9 6 / f u 8 e P r V 5 7 s / 8 e z L 3 / v N 0 4 c / + c E W 4 e c F 4 f a + s / P 5 z s M v T 5 6 9 3 H / 5 n S + f 3 v / y 6 Z c H P 1 R R / f 9 8 V u n T 4 6 9 + r 5 / 6 9 u s n Z 1 + 9 e r G 7 / + D L 3 d c / 9 f z D / d / 9 9 y D h / 0 d 5 7 / 5 P P v z q O 0 9 e / V 6 v 7 j / 5 y Q f 3 P 3 / 1 4 s 1 z J 4 g 9 + / o T n / / U v Z 2 X D 3 a f P f 2 p p 7 / 3 6 3 u f / t 6 / t 7 X F X 5 v 3 / j 9 K u P d Z X r 0 9 x 7 0 P 4 f 4 / L 7 T v 5 R T / r J D w / 7 O 8 9 / n 9 T 1 + 8 3 N v Z + 7 0 + / X T v 4 b M v P 9 3 b P / g R 4 W 5 B u O M H 3 z l 9 / l O f / j 4 / d f / 4 O 1 / s v H j w 4 t 7 n Q 4 S 7 v a X 9 + W A m f u / T F 6 9 / 7 9 c v f u / T n z h 5 c 7 b / 6 e d P D 7 4 9 n N H 8 k Z l w H P f g J 3 e / 2 D 0 5 P b 7 3 4 O T V s + P v 3 t / 9 9 u 8 1 E E 2 8 B 8 e 9 D + H + P 2 8 m P r 3 3 9 C e + 8 9 W X Z 6 e / 9 1 e / 9 8 l P / t 4 / 8 f C 7 B 9 / 5 U V x x G 8 K 9 R z b 9 Z 4 f 3 / r 9 K u A c 7 T 8 4 + / b 1 / r w f P d 3 + v / X u 7 3 9 l 5 8 8 X L I W 3 3 s 0 O 4 / + 8 L 7 f 3 f + 7 s / + f T 3 3 v n i 8 5 M n x 9 9 9 + e a L 7 7 z Z / 1 E W 5 T a E 2 z / 4 / M X L e y f f / n z n J 3 Y O H t w 7 3 b 9 3 O u Q U / + z w 3 v 9 X C X f 7 9 N O P n G K P c N 9 + 9 f t 8 + 7 s / c Z / + f P 7 0 + M H r J z t f f H W 8 M + S i / L + d c D 9 M w t E y / 9 5 P 7 P / U 7 3 P v 9 c u f e P 1 7 P 3 x 6 8 O z e 5 8 c f v K g D H P 7 / y G b v s y D x I 4 s Q E u 7 3 O n 3 y x e / 9 3 S / u 7 z z 8 7 u e / D 0 V V P z m c 2 / x R 7 O X J 5 3 t E + 7 c n 3 M + D a P / T h 6 8 / P f m S v v q J v d M H v / d P / j 4 v v v P p D 9 k i / H / f / 9 3 d P X h 1 v P v y J 3 a / + 1 O / 1 8 s H P / X g + I s X w 3 n 1 W 9 q G 9 y L h / 1 d 5 7 9 6 n e z v f 3 X v 9 3 S d P v v 1 g 9 y e f / t R X D 9 / 8 S N v d h n B 7 P / H l 7 / P 7 / O T T n 9 w 7 + L 1 + 8 u l P v H z 2 E y e n O x 8 q t M D h / 6 f U + n 2 e f v v 3 / v a 9 p 1 + + 3 t 1 9 8 G b 3 5 e s n 9 w b k 8 0 f e S E C 4 + 2 f f e f P 5 y + f P H z w 8 / a m D 5 / f 3 n v 3 k S y t z X 5 f N f l 4 Q b n / n 9 f 5 P f P u L 3 + f N t x 9 + d b r / a n 9 v / 8 s f Z U R u Q b j 7 v / c X J 0 + + e / r 0 8 9 2 H r 3 / q 5 N O z n 3 j 2 4 M G P A o d b E O 7 9 4 t N b m t L / / 1 q E 2 0 c L 7 8 F m P w + i h f t v 7 u 8 + f P k T 3 / 6 9 f v L 3 f v p 7 v X 5 z 8 p M P f 5 9 P d w b Y 7 E c Z S 5 / j d j 4 9 e / H s i 5 9 8 8 Z 1 X n / 7 e J 7 / P F / f 2 X r 3 + k U W 4 D e E + v f / 8 9 O T s J + 7 v / e S r z 3 / i 9 f 3 v P n / 1 1 Q c n 3 n 4 + E O 7 + T 7 2 6 / / z s 2 e d f H H 9 5 / P z L N 7 / 3 2 e / z 1 d N B 5 + 2 2 F u G 9 C P f / / c D + y d 7 D s 8 9 P d 3 e / / e T e p 7 / P 8 c 6 T r 3 6 f o T T m e / i / 7 2 M m / r 9 P w t t b 2 p 8 l E v 5 / V X x / 8 u W D 5 w e / z 0 + 9 P j 1 9 d f b m + e c P f u + z V z 9 c 3 v t 5 Q L j b u y g / D w j 3 P t m 4 2 x P u f Q z G / 2 c J 9 / z Z 3 p v j B 7 / 3 7 3 X 6 9 O w n d v a + 8 / s 8 e D h g a X / k 2 3 1 t 4 3 B r 3 + 7 n g 6 i + R 7 R / a 1 E F D v 9 f o t b t q f V g 5 8 n Z p 7 / 3 7 / X g + e 7 v t X 9 v 9 z s 7 b 7 5 4 O b j M c G t T + j 7 y + f 9 9 N + 7 h T 3 3 1 k y + e f v v z k + d f P X 3 1 + x z / 3 s / 3 f + J H 6 a U h a t 1 / 8 3 r v q + f f + W L / 1 X d + Y u / J z t O X z 7 7 6 B u K G 9 2 G 4 / 6 8 S 7 i f 3 P t 1 5 e v 8 n D 8 5 e P 9 t 9 c v r s 6 a s v v r C 6 6 k e W d A P h v v r i 9 e / z 7 P f 5 / M H D l 2 c v X z z 8 i T c v X n 7 6 w Q b h 5 w P h P t 1 5 / p M v T 7 4 6 / v L 1 V / c e 7 t 4 7 f v H p y 4 O D D 3 Z B f j 4 Q 7 s G z L 3 + v / f 2 f O v h q / / N n r z 5 9 8 H v 9 3 r / X / a H 0 0 o 8 4 7 u v 5 b r f X c f / / N a U / 9 e T 1 d 5 4 f 7 D 7 f f X 5 6 v P P y 4 P f 5 6 r u / 9 6 D v 9 i P 5 9 D 2 2 1 5 + e f E l f / c T e 6 Y P f + y d / n x f f + X T n h 7 v g 8 P 9 9 p / f T p w 9 / 7 y f 7 z 1 6 8 f P b g i 9 / r q 7 N P X / z E 7 3 X w I x V 3 C 8 L d P p P 0 s 8 R 7 / x 8 l 3 P 3 f + 9 O f e k j 5 k N P X n 3 7 3 x Z e 7 X 3 3 6 5 O E r S 4 w f a b s N h P v u y c N P 9 1 / v n x z v 7 u 8 8 e f 3 t v X u n 3 x 3 Q d r e P T 9 + L c P / f 1 3 a 7 B 7 / 3 8 c G L Z w d f f v 7 s J 7 5 z / O T b J 8 + f D l v a n w 0 S / n + V 9 3 7 v L 0 6 e f P f 0 6 e e 7 D 1 / / 1 M m n Z z / x 7 M G D w W j / R 0 L r c d z e d 3 Y + 3 3 n 4 5 c m z l / s v v / P l 0 / t f P v 3 y 4 I e a J v n / v t D u H 3 z + 4 u W 9 k 2 9 / v v M T O w c P 7 p 3 u 3 z s d z M v 9 r J D w / 6 u 8 9 x 7 h 6 4 + E N h D a J 0 9 + 7 9 0 X v 8 + b N / e / / M 7 L L 3 Z + 8 o v T 3 + e H m 2 n 6 / 7 z Q v o e X 9 y P 3 2 C P c t 2 n h 4 e D B g 4 P X X / 0 + b 7 7 a / X 0 O v j x 5 / e T Y C u I P h f f + v 0 m 4 9 1 s B + 1 n x 7 f 4 / L 7 S f 3 j / + y e O z e 9 / d + 7 1 e / j 5 v T s 9 e v 3 7 6 3 Z 8 a 8 P J + J L R f k 3 A / E t q A c L d P F N / e t w M O / z + h V t c 2 7 H 3 n y 4 M X 9 0 5 O j p 9 + d / / T k 7 2 f O H k + 6 N D d l l o / H 9 j s P b y R H x E u I N z v s / v y 6 Z v n r 7 9 9 f P L y y c 6 T B 8 f f 2 X d h w Y 8 s w i Z v 5 G B n 9 / 5 3 H v 7 E g + c 7 D 3 / v e z 9 5 / J P P n w 0 n T G 7 p j f z / V b F R a n P / 9 3 r x 6 a e n b 1 5 8 + 8 V X 3 / 6 J / d e 7 n 3 / 6 I z a 7 D e F + c u / T n a f 3 f / L g 7 P W z 3 S e n z 5 6 + + u K L n Q 9 l s 5 8 P h P v 0 4 P f + / O C r k 9 / 7 J x 9 8 9 / n v 9 f y L 5 9 9 5 8 u T + U L T w I 4 / N J 9 z x F 9 / 9 / D u f f r F z c P D p T x 7 f f / L q 1 c 5 P / n B N 6 f / n w 6 z 3 8 U Z + x H s + 7 3 1 6 / / n p y d l P 3 N / 7 y V e f / 8 T r + 9 9 9 / u q r w W j h R 9 r O I 9 z u T / 4 + P 7 n / + X d e / 1 5 7 r w 9 2 v 3 3 y 5 O z b Z 0 N J p Z 8 d o f 3 / K O H u f / c 7 v / f L e 0 / f f P X d 3 + v 3 I r q 8 O b n / 9 I s B j r u 9 Y w I c / v 9 J r f d Q b D + S T 5 9 w P 7 W / v / P F F y d 7 z 3 Z / n / 1 P v / j u l 6 9 / n w c / X K P 6 / 1 X C / T 4 P n 3 7 3 9 Y N v / 9 R 3 v 3 v / 8 6 + e f u f 3 e n 7 P E e N H p n S D R X j 4 e 3 3 7 z U 9 8 u v f s 3 t n v s 3 f v z R d P v / 3 g w 5 c Z / n + r 2 D 7 d / 8 m z g 9 / r u 9 / e f f J i 7 9 s / c b p / 8 P C n v j O s 2 H 4 2 V l L / v + / 0 v n m 9 9 9 X z 7 3 y x / + o 7 P 7 H 3 Z O f p y 2 d f P f n g h M h 7 k f D / q 7 x 3 8 P L V y 5 9 8 d X D y / O n 9 0 1 e / 1 8 O H D 0 + e / S h a u A 3 h d k 4 f f H p 6 8 P z T T 4 9 f 3 H u w 8 / s 8 3 f + J s x 9 F C 7 c g 3 P 3 v n j z 8 d P / 1 / s n x 7 v 7 O k 9 f f 3 r t 3 + t 0 f r l H 9 / 7 y 2 + / T e m 3 v P X / 3 k 7 / 3 5 p 7 / 3 m y 9 / r 7 3 T r 3 b u / z 4 / S m j e h n A H Z y R 7 9 8 / e / D 5 v X h 7 8 3 t / + 7 k 8 9 e P o T l p + + r q U F D v + / p N b 9 n 3 z 5 4 P n B 7 / N T r 0 9 P X 5 2 9 e f 7 5 g 9 / 7 7 N W w U b 0 l t Y 7 2 / / / P Z u 8 T N 9 y e c D 8 P 5 P M 9 E i K 3 t w 3 / P 5 b P b 3 9 n 7 / j p 8 c N X P / n k 5 K e + c + / 3 / s n f a 3 d o l S E a 1 / + 8 Z b M 3 v 9 f p k y 9 + 7 + 9 + c X / n 4 X c / / 3 3 I K / v J 5 z 8 i 3 C 0 I 9 + n u 5 8 / f P H i 4 / + r 4 p 3 7 y u 0 9 P X r w 6 / b 3 u / S j M u g X h 7 n / 1 1 b e / f f p 7 3 X / 5 3 Y P f 5 y e / f X L v 3 s s X 3 z 3 4 U M X 2 8 4 F w n + 5 + e X x C 1 H v 4 e 3 / n Z O / B s 5 3 d z 8 / e W C 7 6 E e E 2 c N z v / d X O V z + 5 s / f 7 v H j z 8 P 6 n B z + 5 8 + 3 7 T v x + p O M 2 E O 6 n f p + v 9 r + 9 + + n + 7 / 3 g J 1 6 d f f f h m 5 0 3 e 4 O r W b f V c c D h / 5 f U + v T J 3 s O z z 0 9 3 d 7 / 9 5 N 6 n v 8 / x z p O v f p 8 N i b f b u r r v E y P 8 f z 6 a f z + G u y U J / / / L c D v P f / L l y V f H X 7 7 + 6 t 7 D 3 X v H L z 5 9 e X D w I 7 1 2 C 8 L d / 4 m D k 2 d P n t x 7 8 / o n 7 + + 9 + P b J t 7 8 6 / V H S 6 B a E e y / 5 v C 3 H / f 9 V P r / 9 6 v c 5 P n j w 4 O D 1 V 7 / P m 6 9 2 f 5 + D L 0 9 e P x l a + v s R m 4 W E 2 / v O l w c v 7 p 2 c H D / 9 7 v 6 n J 3 s / c f J 8 0 G G 7 r d / x 8 4 B w t H x 6 8 P m L l / d O v v 3 5 z k / s H D y 4 d 7 p / 7 3 R 4 J e a W 9 v P n A + H u / 9 S T 1 9 9 5 f r D 7 f P f 5 6 f H O y 4 P f 5 6 v v / t 6 D a Z A f c Z x H u P e I 5 n / E c b 6 o H v z e n x 9 8 d f J 7 / + S D 7 z 7 / v Z 5 / 8 f w 7 T 5 7 c / x H H 3 Y J w 7 5 X q / R H h P M L 9 P t 9 9 9 u 0 v d 7 7 4 z u u z b / 8 + J 7 / X 7 3 X 6 E z 9 1 t v O h z t v P B 8 J 9 + v C n v v r J F 0 + / / f n J 8 6 + e k l P 3 e z / f / 4 k f L c U M m 9 L v f H v v O 2 9 e 3 f t y / 6 t n X 7 1 6 f v D d n 3 z x 4 W m Q 9 2 G z / x + k Q V 7 d f 3 7 2 7 P M v j r 8 8 f v 7 l m 9 / 7 7 P f 5 6 u m w / / s j E k a V 3 Z c / 8 f u 8 P P 2 9 d + / / 1 O 7 r s 7 O D / Z c 7 r w 9 + F H v d T L h P 7 9 / 7 9 N V 3 z j 7 9 z u / z 6 d m L 3 + v z z 8 + e / D 4 P B 8 z r 7 Q n 3 / 1 9 l 9 1 7 O y M + G p P 5 / l H C f 7 r z 5 v Q 6 e f L 7 z 4 N n T 7 5 z + 5 P 0 v f u + D F 7 / P z s + h F / f / H c L t f W f n 8 5 2 H X 5 4 8 e 7 n / 8 j t f P r 3 / 5 d M v f 7 i K 7 f / z t u H T e 0 9 / 4 j t f f X l 2 + n t / 9 X u f / O T v / R M P v 3 v w n S E P 5 d b + 3 H u R 8 P + r Q r v 7 k 7 / P T + 5 / / p 3 X v 9 f e 6 4 P d b 5 8 8 O f v 2 2 V D 6 9 0 e E 8 8 3 E V 8 / 2 n 3 3 7 5 C e + f E H i + + b B 6 X e e / 8 T n N p z 6 k Z n Y w H H 7 P 3 l 2 8 H t 9 9 9 u 7 T 1 7 s f f s n T v c P H v 7 U d 6 w G + 6 H E r P / f 1 3 a 7 B 7 / 3 8 c G L Z w d f f v 7 s J 7 5 z / O T b J 8 + f D r o o P y s k / P 8 s 7 + 2 8 3 v + J b 3 / x + 7 z 5 9 s O v T v d f 7 e / t f z k s t D 9 K N H k c t 3 v w 6 n j 3 5 U / s f v e n f q + X D 3 7 q w f E X L w a E 9 m f J R f n / J u H e Z 8 H w R x w X 2 N f b h 2 E / 4 r h A V D 9 9 / c V P H T z 5 6 s v f 5 + z e 7 3 P w U 5 / + x K s X P / U j U b 0 N 4 f Y / v / / p i 5 d 7 O 3 u / 1 6 e f 7 j 1 8 9 u W n e / s H P x L V 2 x D u x Z u X X x y / O n t 5 7 4 s n 3 3 3 y 6 v c 5 2 P l q 5 4 f q C v 9 / 3 6 N 7 e P L m + N X v d f L d z 3 / q 2 9 9 9 + O r 4 3 r O D 5 w P p 4 Z 8 l o f 3 / P A n v f / X g 2 X f P X u 1 + u v P F F 0 9 / 6 v 7 e w + + 8 + o k f W d p b E e 5 9 I t k f E e 5 r 6 r 2 f D c L 9 f 1 5 o P z 1 4 + e r l T 7 4 6 o A D 2 / u m r 3 + v h w 4 c n z 3 6 4 y Y D / r / L e w f H p i 9 / n O 2 + e n B w / v H f v 2 e / 1 8 v 6 z n Y M B w v 0 o b + c T b u / 3 e f r t 3 / v b 9 5 5 + + X p 3 9 8 G b 3 Z e v n 9 w b 4 r g f E e 7 r c d z P k o v y / 1 X C f f p 7 / T 6 f P / y J + 5 8 + + X 1 e v D 7 9 7 l e f v 3 x 5 b L n o R 4 T b 4 J j 8 P t / e e / Y T b x 6 c f e f Z 8 y + + f P a T X 7 0 g r f 8 j w t 1 M u P f g u J 8 l x + T / o 4 S 7 / 3 u f v n j 9 e 7 9 + 8 X u f / s T J m 7 P 9 T z 9 / e v D t H y X W b 0 G 4 T 3 e / P D 6 5 / 9 V X D 3 / v 7 5 z s P X i 2 s / v 5 2 Z u B + P W H R r j / T x D u / u / z 5 U / 8 P i 9 P f + / d + z + 1 + / r s 7 G D / 5 c 7 r g x 8 R 7 m b C f X r / 7 D t v P n / 5 / P m D h 6 c / d f D 8 / t 6 z n 3 w 5 x H E / 8 u N 8 w t 0 + z f k j q x q I 6 n d / 6 v j V z v O D 7 9 5 / 8 f m 3 3 y B P 9 2 T P c t G P C L e B c L d f y v m R q I a i e u s E 0 8 8 S x / 1 / P 8 H 0 4 C d 3 v 9 g 9 O T 2 + 9 + D k 1 b P j 7 9 7 f / f b v 9 c N N b v 5 / n o T 3 f / L h V 9 9 5 8 u r 3 e n X / y U 8 + u P / 5 q x d v n j v O + p H 4 b u C 9 n d M H n 5 4 e P P / 0 0 + M X 9 x 7 s / D 5 P 9 3 / i 7 E f x 6 y 0 I d / + 7 + 7 / X i 0 8 / P X 3 z 4 t s v v v r 2 T + y / 3 v 3 8 0 + G l n J + N B c X / j x L u 0 4 P f + / O D r 0 5 + 7 5 9 8 8 N 3 n v 9 f z L 5 5 / 5 8 m T + z + K X 2 9 B u P u / z 3 e f f f v L n S + + 8 / r s 2 7 / P y e / 1 e 5 3 + x E + d W b 3 1 I 4 7 b p O O e / + T L k 6 + O v 3 z 9 1 b 2 H u / e O X 3 z 6 8 u D g R 8 b h F o R 7 c L C z e / 8 7 D 3 / i w f O d h 7 / 3 v Z 8 8 / s n n z 0 4 + l O O A w / 8 / q f X w 9 a c n X 9 J X P 7 F 3 + u D 3 / s n f 5 8 V 3 P t 3 5 k R v 3 n i S 8 v / / q 9 e / z 4 u l X n + / + x L M v f + 8 3 T x / + 5 D D D / W y Q 8 P + r v H f v + b O 9 N 8 c P f u / f 6 / T p 2 U / s 7 H 3 n 9 3 n w 8 E e Z p t s Q 7 u C M G O f + 2 Z v f 5 8 3 L g 9 / 7 2 9 / 9 q Q d P f 8 I S 4 + t y 3 P 9 / V d y 9 N / e e v / r J 3 / v z T 3 / v N 1 / + X n u n X + 2 Q U / I j N r s F 4 T 6 9 / / z 0 5 O w n 7 u / 9 5 K v P f + L 1 / e 8 + f / X V Q J j 1 I 8 L 5 h H u P h O b t 5 f P n A + E + 3 f 3 J 3 + c n 9 z / / z u v f a + / 1 w e 6 3 T 5 6 c f f t s O D 7 9 E e E c x 7 3 5 v U 6 f f P F 7 f / e L + z s P v / v 5 7 0 M k + c n n P 8 o E 3 4 J w n + 5 8 e v b i 2 R c / + e I 7 r z 7 9 v U 9 + n y / u 7 b 1 6 P e j / / i i w / 3 o + y K 0 5 D j j 8 / 5 J a 9 3 + f h 0 + / + / r B t 3 / q u 9 + 9 / / l X T 7 / z e z 2 / 5 1 j n / 2 t s 9 k M l 3 J u f e v X 0 9 7 r / 5 M X p v U 8 P 7 u + 9 / K l v v 9 k d i B E + / V G q 1 y f c V w + e f f f s 1 e 6 n O 1 9 8 8 f S n 7 u 8 9 / M 6 r n / h R q v c 2 h P v J v U 9 3 n t 7 / y Y O z 1 8 9 2 n 5 w + e / r q i y + G F N u P C O d b h L 0 n T 3 7 v 3 R e / z 5 s 3 9 7 / 8 z s s v d n 7 y i 9 P f Z y h c + N k h 3 P / 3 U 0 n 3 j 3 / y + O z e d / d + r 5 e / z 5 v T s 9 e v n 3 7 3 p z 4 4 d / l e J P z / K O / d / 6 n v f H v v O 2 9 e 3 f t y / 6 t n X 7 2 i 0 O s n X w w S 7 m f F j f v / P O / d / + 6 r L w 5 2 f + o 7 T 7 + z v / P k p 3 7 v + 1 8 8 O D k 5 + J G l v Z l w n + 7 d I + 9 k 7 + G T T 7 8 4 e P q T 3 / n y + e / 1 + c F w C v 1 H Q m s I 9 + 1 X v 8 / e d 7 4 8 e H H v 5 O T 4 6 X f 3 P z 3 Z + 4 m T 5 z / y 7 W 4 m 3 H v m l 3 7 E c U 5 U j 7 / 6 v X 7 q 2 6 + f n H 3 1 6 s X u / o M v d 1 / / 1 G C a 5 P a E 2 / 9 5 Q L i 9 n / j y 9 / l 9 f v L p T + 4 d / F 4 / + f Q n X j 7 7 i Z P T I Y 7 7 U b T / 6 c O f + u o n X z z 9 9 u c n z 7 9 6 + u r 3 O f 6 9 n + / / x A d 7 w v + / p d b 9 7 5 4 8 / H T / 9 f 7 J 8 S 5 5 H q + / v X f v 9 L s D 9 v N n y Q z 8 f 9 9 3 + 7 1 P X 7 z + v V + / + L 1 P f + L k z d n + p 5 8 / P f j 2 h + u 1 9 y H h / 0 d 5 7 z 1 i 1 h / x 3 g A J b 7 9 m 8 7 N E w v + v 8 t 7 u w e 9 9 f P D i 2 c G X n z / 7 i e 8 c P / n 2 y f O n P x L a 2 x D u / u / 9 3 Z 9 8 + n v v f P H 5 y Z P j 7 7 5 8 8 8 V 3 3 u w P B V y 3 d k Z + X h B u 9 / P n b x 4 8 3 H 9 1 / F M / + d 2 n J y 9 e n f 5 e 9 3 6 4 W Z L / r x L u 4 c m b 4 1 e / 1 8 l 3 P 0 e w 9 e r 4 3 r O D o U j 1 Z 4 n j / r 9 t J v b u P / m 9 n z 8 / f v J T X + z e + + o n v v 3 p 8 4 O z 7 5 w 8 + / x g U N v 9 a G n f 8 t 7 9 n / z u d / c f / F 4 v n + z 8 P g + + f P H i 9 b d / 6 t v f / u H y 3 v 9 H C f f p p 0 8 f / t 5 P 9 p + 9 e P n s w R e / 1 1 d n n 7 7 4 i d 9 r k O N + p O 0 8 w t 1 7 / m z v z f G D 3 / v 3 O n 1 6 9 h M 7 e 9 / 5 f c h m / M g x u Z F w l N A 8 P n j w 4 O D 1 V 7 / P m 6 9 2 f 5 + D L 0 9 e k 3 / y / z / C f e O E o 1 X + + 7 s P X / 7 E t 3 + v n / y 9 n / 5 e r 9 + c / O T D 3 8 f p r R / F E B t E 9 c G z L 3 + v / f 2 f O v h q / / N n r z 5 9 8 H v 9 3 r / X / W F R / Z F V d R z 3 + 3 z 5 E 7 / P y 9 P f e / f + T + 2 + P j s 7 2 H + 5 8 3 r Q O P y I c D 7 h v v v s 2 1 / u f P G d 1 2 f f / n 1 O f q / f 6 / Q n f u p s Q F R / 5 I 4 E o v r w 9 / r 2 m 5 / 4 d O / Z v b P f Z + / e m y + e f v v B k H G 4 v Y 4 D D v / / p N a n v 9 f v 8 / n D n 7 j / 6 Z P f 5 8 X r 0 + 9 + 9 f n L l 8 c / Y r P b E O 7 h 6 0 9 P v q S v f m L v 9 M H v / Z O / z 4 v v f L r z w 0 2 O / H 8 7 V I W K + + r Z / r N v n / z E l y 8 + 3 f v O m w e n 3 3 n + E 5 / / c E n 4 / 1 X e 2 9 9 5 v f 8 T 3 / 7 i 9 3 n z 7 Y d f n e 6 / 2 t / b / 3 K I c D 8 K H A J t d / / 5 6 c n Z T 9 z f + 8 l X n / / E 6 / v f f f 7 q q x / u M s T / R w l 3 / 6 e e v P 7 O 8 4 P d 5 7 v P T 4 9 3 X h 7 8 P l 9 9 9 / c e y q H / S F R 9 j j v + 6 v f 6 q W + / f n L 2 1 a s X u / s P v t x 9 / V P P B w j 3 H h y 3 / / 9 / w t 3 / q e 9 8 m 6 z C q 3 t f 7 n / 1 7 K t X z w + + + 5 M v B n L o 7 0 G 4 9 + G 4 / 8 / b 1 0 / 3 f p + n 3 / 6 9 v 3 3 v 6 Z e v d 3 c f v N l 9 + f r J P U u W H 5 m J T b z 3 + 3 y 1 / + 3 d T / d / 7 w c / 8 e r s u w / f 7 L z Z G 8 o v 3 V r b A Y f / n 1 L r 1 f 3 n Z 8 8 + / + L 4 y + P n X 7 7 5 v c 9 + n 6 + e D u R G f i S p Q w 7 d w e c v X t 4 7 + f b n O z + x c / D g 3 u n + v d M B v + R H W Z K A 9 7 5 7 8 v D T / d f 7 J 8 e 7 + z t P X n 9 7 7 9 7 p d w c 9 4 Z + V t Y f / 7 / P e 8 R f f / f w 7 n 3 6 x c 3 D w 6 U 8 e 3 3 / y 6 t X O T w 5 Y i R + J 7 1 B Y 8 f q L n z p 4 8 t W X v 8 / Z v d / n 4 K c + / Y l X L 3 5 q 0 N D + r H D h / z f F l x Z y 9 r 7 z 5 c G L e y c n x 0 + / u / / p y d 5 P n A y u 9 / / I Q / H 1 3 n s s V v + I c I H B e P X F w e 5 P f e f p d 8 h e / N T v f f + L B y c n B z 8 S 1 Z s J 9 + n O 6 Y N P T w + e f / r p 8 Y t 7 D 3 Z + n 6 f 7 P 3 E 2 7 K L 8 i O M c 4 X Y / f / 6 G F v Z f H f / U T 3 7 3 6 c m L V 6 e / 1 7 2 B Q P Z H h A s I d / u F n N u L K n D 4 / w q 1 3 o 9 a O 2 9 + r 4 M n n + 8 8 e P b 0 O 6 c / e f + L 3 / v g x e + z 8 0 N 1 4 / 4 / y m b 3 f 5 / d l 0 / f P H / 9 7 e M T M q d P H h x / Z 9 / J 3 N d l s 5 8 X h P u 9 v 9 r 5 6 i d 3 9 n 6 f F 2 8 e 3 v / 0 4 C d 3 v n 3 f B a I / C l o 3 W Y T d g 1 f H u y 9 / Y v e 7 P / V 7 v X z w U w + O v 3 j x o 3 D h N o S 7 9 / Q n v v P V l 2 e n v / d X v / f J T / 7 e P / H w u w f f + Z E p v Q X h 7 n / 3 p 4 5 f 7 V A O / f 6 L z 7 / 9 5 q e + / d 2 H T / Y G j M O P O C 4 g 3 F c P n n 3 3 7 N X u p z t f f P H 0 p + 7 v P f z O q 5 / 4 4 E z w z w v C / d 5 f n D z 5 7 u n T z 3 c f v v 6 p k 0 / P f u L Z g w e D o v o j j l P C 7 d 1 / 8 n s / f 3 7 8 5 K e + 2 L 3 3 1 U 9 8 + 9 P n B 2 f f O X n 2 + c G P O O 5 m j v t 0 f + f 1 / k 9 8 + 4 v f 5 8 2 3 H 3 5 1 u v 9 q f 2 / / y x 9 u K v j / q 4 S 7 9 / z Z 3 p v j B 7 / 3 7 3 X 6 9 O w n d v a + 8 / t Q t P o j P + 4 2 h P t 0 b + e 7 e 6 + / + + T J t x / s / u T T n / r q 4 Z v f 6 0 c c d z P h 7 n 9 3 / / d 6 8 e m n p 2 9 e f P v F V 9 / + i f 3 X u 5 9 / + q O Q 6 x a E e y 8 H + E e E 8 w j 3 Z O / h 2 e e n u 7 v f f n L v 0 9 / n e O f J V 7 / P k w H C v U d 2 Z P 8 9 C P f / 9 U U u W q v 5 9 n d / 4 j 7 9 + f z p 8 Y P X T 3 a + + O p 4 Z 9 C + / i j 4 8 n j v w Y u n 9 / Z + 4 s t X n 7 / 4 7 v P n B 9 / 5 6 q f O v h r Q d r f n P e D w / 0 t q 3 X / z e 5 0 + + e L 3 / u 4 X 9 3 c e f v f z 3 4 f 8 j J 9 8 P m h U f 8 R m H u G + + u L 1 7 / P s 9 / n 8 w c O X Z y 9 f P P y J N y 9 e f j q w Q H N 7 N v v 5 Q L h P D 8 7 I j b 1 / 9 u b 3 e f P y 4 P f + 9 n d / 6 s H T n 9 j 5 U K P 6 / 1 v 5 / P T h y Z v j V 7 / X y X c / R x r p 1 f G 9 Z w c / 5 C X 7 / 6 9 b 0 v d M n P 9 s k P D / o 7 z 3 X k s 1 P 4 p U P c K 9 R / 7 3 R 0 m l w K j e P v 9 7 a 9 v w 8 4 F w n + 7 9 P k + / / X t / + 9 7 T L 1 / v 7 j 5 4 s / v y 9 Z N 7 P 1 r j u g X h 7 r / 5 q V d P f 6 / 7 T 1 6 c 3 v v 0 4 P 7 e y 5 / 6 9 p v d H 2 X j b k O 4 r 7 7 6 9 r d P f 6 / 7 L 7 9 7 8 P v 8 5 L d P 7 t 1 7 + e K 7 B z / i u J s J 9 + n u 5 8 / f U M r 3 1 f F P / e R 3 n 5 6 8 e H X 6 e 9 3 7 8 N z I z w f C P f j J 3 S 9 2 T 0 6 P 7 z 0 4 e f X s + L v 3 d 7 / 9 e / 1 w M y L / n 3 e F P 9 2 7 9 + L 0 3 t 7 D J 5 9 + c f D 0 J 7 / z 5 f P f 6 / O D H y 3 a 3 I Z w 9 3 / v 7 / 7 k 0 9 9 7 5 4 v P T 5 4 c f / f l m y + + 8 2 b / h 8 t 7 / 1 8 l 3 O 5 P / j 4 / u f / 5 d 1 7 / X n u v D 3 a / f f L k 7 N t n w z H E j w j n C L f / k 2 c H v 9 d 3 v 7 3 7 5 M X e t 3 / i d P / g 4 U 9 9 Z 9 C j + 1 l x T P 4 / r + 3 u / 9 T + P g U S J 3 v P d n + f / U + / + O 6 X r 3 + f B 8 M k / B H v e d r u 3 q e v v n P 2 6 X d + n 0 / P X v x e n 3 9 + 9 u T 3 e T i U F L 5 1 / A o c / v 9 J r f 2 D z 1 + 8 v H f y 7 c 9 3 f m L n 4 M G 9 0 / 1 7 p z / K B N + G c L u 7 B 6 + O d 1 / + x O 5 3 f + r 3 e v n g p x 4 c f / H i h 6 v i / r 9 K u H t v 7 j 1 / 9 Z O / 9 + e f / t 5 v v v y 9 9 k 6 / 2 r n / + / z I q N 6 G c L Q u + P v 8 P j / 5 9 C f 3 D n 6 v n 3 z 6 E y + f / c T J q V V W X 1 d U / / + r 2 H Y P f u / j g x f P D r 7 8 / N l P f O f 4 y b d P n j / 9 Y D P w 8 4 L N P v 2 9 f p / P H / 7 E / U + f / D 4 v X p 9 + 9 6 v P X 7 4 8 H m C z H 8 l n Q L i D l 6 9 e / u S r A 2 K 0 + 6 e v f q + H D x + e P P u R R b g N 4 X b I U 3 v 2 x U + + + M 6 r T 3 / v k 9 / n i 3 t 7 r 1 4 P x 6 c / I p w l 3 P 3 v f u f 3 f n n v 6 Z u v v v t 7 / V 6 U 8 H h z c v / p F w P O 2 + 0 J 9 / 9 f i 7 D z / C d f n n x 1 / O X r r + 4 9 3 L 1 3 / O L T l w c H H 2 o / / 3 / G Z n f 5 3 6 e v z p 4 r F f V X 7 W B n Z / f x X Q V + 9 u W T 7 7 z 4 4 m j n 5 P X v / / m r L 7 9 6 + f i u f v L 4 5 N v H P / n 8 6 O T l y Y u X 6 c m X L 1 6 P C S x / 9 P h F / y X z 0 e N v n 5 3 S j 5 O X r 0 8 p o S x / P P 7 J 0 1 e v z 7 5 8 c b Q L 4 p g / B L 3 X b 4 7 f n B 6 d P r 7 r / S X f / P 4 C E Y O 8 6 w 3 h r h n K q 5 d v z k 5 f y / B e v v r y 5 e k r + R s E k W d 3 5 w G N h g j z k 8 f P v z o F 8 3 z 7 i 8 / 3 j r / 7 c J f W k X / v V 9 + + 9 + b 1 d + 9 9 j s S 3 N J B + f F i b Y O / 4 s H / v r w d j 1 4 N h B 3 r b l / d 9 B H a / H g L 3 P g S B P R + B e 1 8 P g Y O v j c D D n R A B 1 q S v f + + T n 3 i 1 / 3 r v 4 d P f + / T 3 o e X v B z / 1 + c H X Q I x g + 9 P 7 f o h h W B / w 8 t 6 H v H z v Q 1 7 e / 6 C X P 4 C X d / a D m d z 5 G j N G M H x e / n o w d n c e + j D 2 v h a M 3 Q + R q Q + Z / N 2 9 D 5 m C D 3 v Z n 7 / 3 f v l r E 2 w X / + + p + O e f v v j O k 7 M n X z z 5 7 n e e 3 n / 6 U 8 9 P n x 9 / D W 4 A 7 K 5 + + S b N x / 3 o o G / 5 8 q c f 8 P L u h 8 v a 3 o c b v / 2 d D 4 f x M J z 9 9 y b E b Q 3 o X e t r / O T x K w H J v / z k i + M v j n 7 q 8 1 f k 6 z w n D 4 b / f P z 6 7 P M X R 2 e P 7 / L P x 1 + + f H N 0 + h O P 7 + L n 4 + d f f j d 0 p / A B O U y f f 9 v 3 p P h v Q S L W 3 b O z 3 + f 1 F 7 f s j O b p U 6 8 X S 6 A 4 3 J e 3 h r s D P X l b s L / X 0 5 P f 5 5 Z w g e / u 3 r 3 d Q e B 3 + d 9 v H 7 9 4 S l 4 6 u I j I J X 8 8 V t f x D T n p v / 9 P f H X 6 6 v c B a 3 t / P X 7 x + 5 P 3 + u r 1 7 / / l i 9 / / 1 Z f f f c 2 u f e c j v 8 3 J l 8 + 7 b f g j a v P 6 z a u v T k I 4 4 U d + G w c n / I i I I B j f f X V K G L 4 m E r w 6 f f 3 V c / r 5 x f H v / f v / 3 n h H f u G / f x / z 9 + / D b 0 h D Y t J n z 0 C h V z / x k / j B I 7 W / / P 4 / e X b 6 3 f C v 3 / / N 6 e / 9 B h 9 R o P 7 l y V d P W G Y + P 3 3 x 1 Y s z k o Q N 2 t O 2 e U y R x f P f / / n Z F 2 d v 0 n d N 8 W h Z l J 9 9 1 N b r / C O A 4 p g C z j 2 9 Y n 9 / / B q T R w v 4 z 0 + J 7 9 8 c n 7 0 4 p U m 0 v / 7 + M o M R a G 9 + 7 9 + f Q o D T k z d 4 / / d n 6 X w d a X Y 3 C v / u q 9 e v f v / X F D Y c v z k m O v 3 k 2 V N 8 G v 2 Q W P P 0 6 O n L 3 5 9 U M v / 6 2 M 7 I 0 7 M v h K N / 7 + e I u O g P E / k c n 5 x 8 + d W L N 4 9 t t I S f b 4 S 4 r 7 / 6 A s h A p 5 l f H 5 + 9 l v l / 8 9 U r J v r x 7 6 1 x p I n I 7 i n F N O 7 6 / X W i 5 A 8 F z H / g l x d f P j 3 1 4 i M b g r q o 9 A W F x 1 + 8 P v q K h i S / M Y I v X 7 1 + 8 Q a T 4 / 4 g w X n 1 5 v d / T m E d U L B / P P 4 2 s c z x y Z u z n 2 R 0 O Z D D L x q 9 4 V c i 4 u m b L 6 0 Z p 8 h M P n j M o e r R 7 4 W J w S / 0 N / X m k U z + f s w x 7 N E x / s Y v 9 L f G 8 E x D / W O P e x d A 3 y Z p V 5 D f Z h j 6 n Y b C 3 w 4 A 2 L 8 E g k + Z p 6 e e 9 w E C 8 Q f g y K e / / 4 t X / A 2 F u v q X Y d T X v / / v 9 f u w r H 1 + 9 v r N S 9 B Q f s H f x 2 / e v D o T + g j J f n 9 Y h B N w v / c Z I J 6 Z z 0 B e n k W Z d L L J n U + E 5 B T s f w 7 T 5 P 4 w M 2 C + 8 f / U K T F f e X / 9 r O Q e K F V y / I x Q f v 3 S / + u E d f b r l 1 9 y 9 o R / a k 6 G U j I n v / e b Z 2 c P z t 4 c / N 4 P X j / 8 q Z f P n t 1 7 8 p M E w K R k u I f P d 7 W r z / f M L / f M L / v m l / v 4 h f T h G 5 5 X V Y 7 6 x + M v z l 5 4 n 9 s / Q N L X m H q m J 3 4 T 0 2 K F O y r p J 1 9 + 8 f L 4 x e / z z U n 6 3 s + G p O O 3 n 3 M J t 6 T 6 k Y T / v J b w 4 7 O f + u r F g 5 f 3 f + I 7 3 3 l + 8 m r 3 z c s v d / 5 f L e H 0 9 5 c n R I D T b 0 7 I X Y L 1 / 3 d C 7 l H r R 3 L + 8 1 r O 9 7 7 6 / L u 7 Z 5 9 + 5 8 G 9 p 6 + O T 1 + 9 + o n f 5 + D / 5 X L e W e L 4 G l K O B v z z / 8 2 y D i S 9 v 9 5 n U U a E 3 0 X i o T b 4 d k Q b K E 2 / M V 0 Q J E M U 6 r c t W P 3 t R z r i / w s 6 4 s X + l 8 / u n 7 w 6 + c 7 z z 3 + f V 6 + f P 3 j 9 + b d P n / + / 2 9 s n W v D 7 H 6 Q k W K C N e n j w s 6 8 e 9 t 5 P P T B L f j O u g C H W N y b 9 + t 2 P P I H / 7 0 j 5 7 / 3 m 8 5 P f + 4 s X L 1 4 d H z 9 7 f f L q y 8 8 / v / e d g + / + v 1 n K n 5 2 9 P q H 0 / r 1 v T s g P f v a F f P f n R s g d r X 4 k 4 z + v Z f z 3 + u L + F w 8 / f / 3 d n z o 4 e / 4 T r 3 / i / r d / n y / / 3 y z j L 7 / x x N 2 n P x s y / v + q F L 2 j 2 Y 9 k / e d E 1 v / f I u v 3 H 9 5 7 u b f 7 6 s V 3 T z 7 9 v b / Y / 3 T 3 9 / r O / v + r Z Z 0 W Q s / e / P 4 n b 1 5 9 c 9 J + / / / / 0 u 5 R 7 U f y / v N Z 3 p / 9 3 r / X 7 / U T n 5 8 8 3 D 3 5 7 u 6 9 7 7 z 6 y Z 9 6 / u b k / 8 X y v r / 7 U 2 f 3 X / / e J z / x a v / 1 3 s O n v / f p 7 / N q 5 / m D n / r 8 Y J P 0 4 1 d f 6 K E N g r 8 l v f f 7 / H D S e 1 F F w N h a 6 d / 5 O t I v c h o T 9 w 1 E + 5 r C r 7 / 9 X A g 9 J i / 4 + 2 d F B V h S s 7 z u D I r 8 z r D I W y 3 8 c y f y + G m E f Z g H / t 8 r 7 H t 7 n / 7 e + z / 5 + c u d p / c / / f I n n + 2 + + G L / O 5 / v f a F G 8 4 O E / f f u C f t N i / N H 3 y L G s 3 / 8 f 0 L u h + n 3 / z 2 5 x / v v J + k 8 x 9 3 P f l 7 K / j A f / L 9 W 9 n / q 2 e v f / + z N 6 R f f n F e / / 0 M z 5 j 9 H X r 0 j 2 d e U 7 h + 5 9 D 0 Z / / + k S / / y u 7 u v v v r i J 0 7 f P P v J h 9 9 + 9 v z 3 f n H v 9 / p / i a T f 5 X + / O I X Q v 3 7 F n 7 / + / f n P 2 / v 3 L K P S 8 M 3 9 3 Y c v f + L b v 9 d P / t 5 P f 6 / X b 0 5 + 8 u H v 8 + m O G m l t B 1 N 9 + q 7 N 6 2 V W p q d l P m 3 r Y p q + y i / z 5 T p v t C 3 b 8 4 j T / + 2 z p 0 9 P m Z k I R c z Q 6 R G t Y N r f H 7 8 8 f n U q J v z p q 7 P n z 1 + / I X Y 4 o h U x 7 6 / H 3 z 5 + / f T 0 2 f F X z 9 8 8 / f L k K 7 S 9 2 x n 5 N 0 I I W u D / 8 u T B v b P P 3 / z E F z / 5 8 v 6 T 7 / 7 k 6 w 2 E e F N n s 2 J 5 s Z k O z h / 6 / x A d f q / T J 1 / 8 3 t / 9 4 v 7 O w + 9 + / v v s P n v 6 k 8 9 / r z 4 d z p Z E h 2 m 1 W G X L 6 9 v R 4 t 7 / F 2 n x e u + r 5 9 / 5 Y v / V d 3 5 i 7 8 n O 0 5 f P v n p y s o E n P s + a 9 G n R k H x M 1 m 1 R L T c T x B n T / w 8 R 5 K d e P f 2 9 7 j 9 5 c X r v 0 4 P 7 e y 9 / 6 t t v d v d v I A g x x 7 J Z V X W b 3 U w S l z X 8 / w 5 J v n r w 7 L t n r 3 Y / 3 f n i i 6 c / d X / v 4 X d e / c R 3 N y n Q Z V 5 f X K e v 8 / q y m O b N Z n q 4 N Z P / D 9 H j 2 f 6 z b 5 / 8 x J c v P t 3 7 z p s H p 9 9 5 / h O f f 9 m n x 0 m 1 b N a L v O 4 R I k q H B / 9 f p M M X r 3 + f Z 7 / P 5 w 8 e v j x 7 + e L h T 7 x 5 8 f L T z 2 / m i 4 3 s c P D / R T J 8 9 e 1 v n / 5 e 9 1 9 + 9 + D 3 + c l v n 9 y 7 9 / L F d w 8 2 k O F 4 O S 3 K M q v 7 E h K l y M P / D 1 L k J / c + p S D y J w / O X j / b f X L 6 7 O m r L x B F D l L k y 3 Z O Y r K J L 3 Z 3 / r 9 I h Y d f f e f J q 9 / r 1 f 0 n P / n g / u e v y P 1 9 E n G 3 A j f j V r 7 n 7 v 8 X f c + f / P Z 3 9 o 6 f H j 9 8 9 Z N P T n 7 q O / d + 7 5 / 8 v X Z v 8 r l g W j f S 4 f + L v u d P v n z w / O D 3 + a n X p 6 e v z t 4 8 / / z B 7 3 3 2 K u J v B X S 4 h X j 8 f 9 H z / M n v f n f / w e / 1 8 s n O 7 / P g y x c v X n / 7 p 7 7 9 7 Y i j F f X C v 8 j q i 2 I Z p c T / F 1 3 O 7 + 7 / X i 8 + / f T 0 z Y t v v / j q 2 z + x / 3 r 3 8 0 + H / C s / L t t A h f 8 v e p n f P X n 4 6 f 7 r / Z P j 3 f 2 d J 6 + / v X f v 9 L s R r + p N 1 R I J N g r D R p f y 2 f 9 L B / + d 3 / v l v a d v v v r u 7 / V 7 f X r / q z c n 9 5 9 + E X G l x t H x / n / R d f z u q y 8 O d n / q O 0 + / Q 3 P 9 U 7 / 3 / S 8 e n J x E f K Y X W b u u J c i K j v z / i 9 7 i d 3 / q m L 4 + + O 7 9 F 5 9 / + 8 1 P f f u 7 D 5 / s R X y j Q O 0 R t 9 8 9 f b d K z x a T K B n + v + g i / t 6 f / t T D n / r 0 9 z l 9 / e l 3 X 3 y 5 + 9 W n T x 6 + i j h H L 9 f 1 d J 4 1 e f q y u s r r 2 O B B v P / v D f 7 0 x e v f + / W L 3 / v 0 J y g l v f / p 5 0 8 P v n 2 T M + S J Q v o L s 8 X q M H 2 2 z s s o R f 6 / 6 B 7 + 3 l + c P P n u 6 d P P d x + + / q m T T 8 9 + 4 t m D B z e 5 R c w S q e G Q W Z Q U / 1 / 0 E H / v r 3 a + + s m d v d / n x Z u H 9 z 8 9 + M m d b 9 / / v S N + 0 Z e r v K Z 0 E 7 k B w g 3 H s 0 W x R G K O P r z M U 1 I X + b K J G 8 i 9 / y 9 6 i 7 / P 7 s u n b 5 6 / / v b x C X m M T x 4 c f 2 f / i 4 i P F P r N T J k v N t P i / 4 v + 4 u / z 8 O l 3 X z / 4 9 k 9 9 9 7 v 3 P / / q 6 X d + r + f 3 T m K e U v a O U g s S P L y Z Z 8 v 0 b E m U i S Y Z 9 v 6 / 6 C / + P t / e e / Y T b x 6 c f e f Z 8 y + + f P a T X 7 3 Y 2 4 u 4 T E / z V Z 1 P C 8 n M V u f p c d P k b Z w V / r + Y i v x 9 v v w J w u j 3 3 r 3 / U 7 u v z 8 4 O 9 l / u v I 7 4 U c c L S k 4 X P 7 g N E f 6 / 6 E z + P t 9 9 9 u 0 v d 7 7 4 z u u z b / 8 + J 7 / X 7 3 X 6 E z 9 1 F n G p A i K 8 y i / W Z d b m M 6 F F l B T / X / Q u f 2 p / n 7 L 0 J 3 v P d n + f / U + / + O 6 X r 3 + f B x G 3 6 v O 7 z 1 M i g r B B + u 2 8 n K X n F S W q s z K u H v 6 / 6 G D + 1 J P X 3 3 l + s P t 8 l 9 b D d 1 4 e / D 5 f f f f 3 j v l Y Z C q K e p E v W 0 O N I S L c + / + i o / l T 3 / k 2 L V G 8 u v f l / l f P v n p F U c d P v o i 4 V c 6 X 2 G Q q 7 2 3 0 K / 9 f G l f / 1 K v 7 z 8 + e f f 7 F 8 Z f H z 7 9 8 8 3 u f / T 5 f P d 3 o T I m N 3 H p e N c 2 d K B E 2 e p T / b y X C 7 / P V / r d 3 P 9 3 / v R / 8 x K u z 7 z 5 8 s / N m L + I 7 R Z M L 9 / 4 / 6 C t + u v P p 2 Y t n X / z k i + + 8 + v T 3 P v l 9 v r i 3 9 + p 1 x D / S H F J 6 X l c L m v f L v G m h B 5 q 0 W K a v 1 5 O 4 D P x / 0 F 3 8 d O f 0 w a e n B 8 8 / / f T 4 x b 0 H O 7 / P 0 / 2 f O I s 4 S u I o v q i W 2 1 V H G q K E + P + g x / j p z v O f f H n y 1 f G X r 7 + 6 9 3 D 3 3 v G L T 1 8 e R J y l 0 1 + 0 L t r r T W P / / 6 C j + O n O m 9 / r 4 M n n O w + e P f 3 O 6 U / e / + L 3 P n j x + 0 R 8 p M + X T c r K L 2 / u 9 A Q j S o v / D / q L n + 7 u H r w 6 3 n 3 5 E 7 v f / a n f 6 + W D n 3 p w / M W L Y S f p b D n L 3 5 G f + D S f t L R i O 4 1 S 4 f + D r u K n u w e / 9 / H B i 2 c H X 3 7 + 7 C e + c / z k 2 y f P n 0 Y c J E s F w w Z Q j 2 + K R Z 5 + N 6 u X 8 Z z c v f 8 P + o u f 7 n 7 + / M 2 D h / u v j n / q J 7 / 7 9 O T F q 9 P f 6 1 7 E V X p a X B a z f D n b o B 7 2 / z / o K H 6 6 + + X x y f 2 v v n r 4 e 3 / n Z O / B s 5 3 d z 8 / e R P w k T q 8 Q H 2 x c f 9 n / / 2 D + 8 d P d n / x 9 f n L / 8 + + 8 / r 3 2 X h / s f v v k y d m 3 z y I u k t h I S w X J v L 3 K J Z A 0 N E m 3 B 9 2 H / f 8 P 5 i M / 3 b v 3 4 v T e 3 s M n n 3 5 x 8 P Q n v / P l 8 9 / r 8 4 O I N 2 W J I o K x / b R o p u m X q y b 9 6 s V x l B T / X 3 Q s 9 5 4 8 + b 1 3 X / w + b 9 7 c / / I 7 L 7 / Y + c k v T n + f i C c l S 5 S 3 9 a T 2 N 7 q U / + + M K D 7 d + 8 7 O 5 z s P v z x 5 9 n L / 5 X e + f H r / y 6 d f R j w p G X T 6 J K f k Q t 4 V G 0 5 P R g m y 0 b X 8 f y t B f u L L 3 + f 3 + c m n P 7 l 3 8 H v 9 5 N O f e P n s J 0 5 O I + 5 V N M T a f x 9 3 8 v 8 1 4 / 1 9 n n 7 7 9 / 7 2 v a d f v t 7 d f f B m 9 + X r J / c i L p S d c p N X I N 3 4 / A 2 7 U l F K / H / R m b z 3 6 d 7 O d / d e f / f J k 2 8 / 2 P 3 J p z / 1 1 c M 3 E T c q t B z R w f 9 / 0 Y e 8 9 / Q n v v P V l 2 e n v / d X v / f J T / 7 e P / H w u w f f i T h N w a o M / X H T g v b + / x f 9 x 3 v P n + 2 9 O X 7 w e / 9 e p 0 / P f m J n 7 z u / D z m T t 5 O I I W / h / v 8 X H c l 7 b + 4 9 f / W T v / f n n / 7 e b 7 7 8 v f Z O v 9 q h 7 H y f D C / r / D y v 6 x x + t B K E l i W I E O m b e h 2 X j / v / X 3 Q r 9 3 d e 7 / / E t 7 / 4 f d 5 8 + + F X p / u v 9 v f 2 v 4 z 4 T s f P v n p 6 Q o z w p K p r W t S e R Y f / / 0 X X c f / g 8 x c v 7 5 1 8 + / O d n 9 g 5 e H D v d P / e a c R f O s l W B X l M x Q 8 8 d o i S 4 P + L L u P + 5 / c / f f F y b 2 f v 9 / r 0 0 7 2 H z 7 7 8 d A + K v s c B n Q W 6 I Q t 5 / / + L + c f 9 F 2 9 e f n H 8 6 u z l v S + e f P f J q 9 / n Y O e r i G 8 0 E F V t W p G 4 / / 9 F T 3 H / J 8 8 O f q / v f n v 3 y Y u 9 b / / E 6 f 7 B w 5 / 6 T t R z Y t d 5 I q 7 z o K 9 8 f 6 P v + P 9 S C t y / 9 + m r 7 5 x 9 + p 3 f h 9 L 0 v 9 f n n 5 8 9 + X 0 e R j y m q K 9 8 / / + L H u L 9 4 5 8 8 P r v 3 3 b 3 f 6 + X v 8 + b 0 7 P X r p 9 / 9 q Y i T d L I m e 0 i + 0 b N 8 R k F j q R H j h q n / / 6 K / e P / s O 2 8 + f / n 8 + Y O H p z 9 1 8 P z + 3 r O f f B l x k g w p X r e k A m 4 m x P 8 X v c X 7 P 3 F w 8 u z J k 3 t v X v / k / b 0 X 3 z 7 5 9 l e n E T f J 8 g Q p g e J i e S M p P v 3 / o s d 4 / / f + 7 k 8 + / b 1 3 v v j 8 5 M n x d 1 + + + e I 7 b / Y j P t J T 4 z D e V j 4 + / f + i v / j p / e e n J 2 c / c X / v J 1 9 9 / h O v 7 3 / 3 + a u v I g 6 T p c X t B O T T / y + 6 j p 8 + f f h 7 P 9 l / 9 u L l s w d f / F 5 f n X 3 6 4 i d + r 4 j f 5 L j i t h L y / 0 U f 8 t P f 6 / f 5 / O F P 3 P / 0 y e / z 4 v X p d 7 / 6 / O X L 4 6 g D Z Z d o a P j p C Z G l s H F m l B b / X 3 Q m P 3 3 9 x U 8 d P P n q y 9 / n 7 N 7 v c / B T n / 7 E q x c / F X G f e P 6 x b n V M S 5 m 0 p P / t v J y l 5 E q l r 7 M y T o v / L 6 5 n P 9 h 5 c v b p 7 / 1 7 P X i + + 3 v t 3 9 v 9 z s 6 b L 1 5 G H K l h W f j / o v P 4 4 G B n 9 / 5 3 H v 7 E g + c 7 D 3 / v e z 9 J n z + L O F N R 5 / H T / y 8 6 j w + e f f l 7 7 e / / 1 M F X + 5 8 / e / X p g 9 / r 9 / 6 9 E A N 2 x / t F s a z q o r 1 2 6 Z T h B Y d P / 7 / o O D 5 4 8 f Q e 5 d h f f f 7 i u 8 + f H 3 z n q 5 8 6 + y r i L 8 W n / f + L / u G D n 9 z 9 Y v f k 9 P j e g 5 N X z 4 6 / e 3 / 3 2 7 9 X d N H N X 2 A 5 f d f W W V X P i m V W E y e 0 + S I q 9 g 8 2 O o n / L x X 7 g 7 2 f 2 P + p 3 + f e 6 5 c / 8 f r 3 f v j 0 4 N m 9 z 4 8 j j l F 0 / h / 8 f 9 E R P D g + f f H 7 f O f N k 5 P j h / f u P f u 9 X t 5 / t h N x f 2 T + 7 z 6 v m i Y 9 r 6 t F i l X X C s u u U U L 8 f 9 E P P D i 7 9 + n v f f / s z e / z 5 u X B 7 / 3 t 7 / 7 U g 6 c / E f F 9 4 h P / / 0 V f 7 + D l q 5 c / + e r g 5 P n T + 6 e v f q + H D x + e P I v 4 N 5 9 n x V K m n X w c m v R V 1 W R l l A b / X / T x D n 7 v z w + + O v m 9 f / L B d 5 / / X s + / e P 6 d J 0 / u R / y a M 1 p P K u r 3 c f I e / H / R y X t 4 f / / V 6 9 / n x d O v P t / 9 i W d f / t 5 v n j 7 8 y Y j D 8 / T Z 2 R u Q Q o i C I C B K g I 0 e 3 / 9 b C X D y 5 v j V 7 3 X y 3 c 9 / 6 t v f f f j q + N 6 z g + c R D y g q E a P 0 R R 4 n x E Z X 8 P + l N v D h 7 / X t N z / x 6 d 6 z e 2 e / z 9 6 9 N 1 8 8 / f a D 4 9 v 6 Q A / + v + j z P X z 9 6 c m X r 1 7 9 3 j + x d / r g 9 / 7 J 3 + f F d z 7 d i f h A b y p a O x L D t 2 y L 5 Z q S A V + u K E O E p Z S 4 G d z o D / 6 / d e 5 / 6 q u f f P H 0 2 5 + f P P / q 6 a v f 5 / j 3 f r 7 / E 7 f 1 f w 7 + v 5 g U P H 7 w n d P n P / X p 7 / N T 9 4 + / 8 8 X O i w c v 7 q F h d 7 w n 6 0 V 6 e n 6 e n s y X F 2 l B h m A 6 b d O X d b G c F q u 4 C T j 4 / 6 I z e P z s w e / 9 e 9 G a 0 f M v f + L l 5 3 s / 9 e 2 X e 0 j 0 d o l x S / f / 4 P + L X u D x F 9 / 9 / D u f f r F z c P D p T x 7 f f / L q 1 c 5 P R r y i 4 + V y T b q A d L 7 J A 2 7 B I t y J k m G j c / j / U i 1 w / N X v 9 V P f f v 3 k 7 K t X L 3 b 3 H 3 y 5 + / q n n k c c o 5 d 1 f j 4 m j X h Z z P L l j F Z S f 9 G 6 q H P 4 B H G G + P + i i / h k 7 + H Z 5 6 e 7 u 9 9 + c u / T 3 + d 4 5 8 l X v 8 + T i F e k X H B 8 m R V l N i l z 9 g 5 P q s W C f I T X b T V 9 G 6 X H / / d W l b / 9 6 v f Z + 8 6 X B y / u n Z w c P / 3 u / q c n e z 9 x E n O S n q 3 z U t f X X 6 7 r 6 T x r y F q + r K 7 y O k q I / + 9 5 i 0 S I 4 4 M H D w 5 e f / X 7 v P l q 9 / c 5 + P L k 9 Z O Y k 2 Q 9 B K X G g r z H N l 9 m y 2 n c a v x / L 3 N I l P j 2 d 3 / i / l d n T 5 8 / P X 7 w + s n O F 1 8 d x 9 y n p / m q z q e F T 4 x s U d V t 8 Q P + K E q N / 6 8 5 k 3 v 3 n / z e z 5 8 f P / m p L 3 b v f f U T 3 / 7 0 + c H Z d 0 6 e x R y K L 9 t 5 X o / S Z T x q O P h / i e e 4 t / f p 7 7 3 / k 5 + / 3 H l 6 / 9 M v f / L Z 7 o s v 9 r / z + d 4 X O / 2 B U 8 P 7 9 + 4 / + H 1 + n 6 9 e P j n 9 y Q f f / v L z N 2 e 7 T y K m 0 6 w 0 / z 5 v n i b p 6 3 w 1 T t M 9 S p 3 G q L D z / x I X 6 j 2 o 8 O C L + 7 / P / b P d L 0 5 f v v h 9 v r p / s L P / 9 O C 7 X 2 x Y b / + J e 9 G B / 7 / E c 3 q f g T / / z q v j n 9 j 7 7 p f f / c 7 r + 8 d P D 1 4 8 + b 2 + i P m O d u C 7 0 Y F 3 f a W j 3 + f x X f 3 t / + 0 E + O L + T 3 z + U / d 2 X j 7 Y f f b 0 p 5 7 + 3 q 8 p m / h 7 R y y j J c B e l A B d F + n / S w T 4 9 P 5 X u + T k H R y f H T / Z 2 / v 8 x f F P n k T s g C W A I U 5 I g K 5 P 9 M M i w F 3 + 9 + R L l r V n x y f 4 c f z m F V H m 1 e / 9 + / M v O u K d 4 5 O T L 7 9 6 8 c a R 4 P j N m 1 d n + O b J 8 f P f / 9 l z r B e Y j + Q 7 G i H A 2 T F 2 4 + S j 3 9 u N E U B f v n o t A y J g b 3 5 / f e 3 x X e 8 v + e Z 1 5 z v z t / m W 6 G O h v P 7 9 n 5 6 9 w l + n z 9 + Q r R Y S m K G 9 x x h f E 9 2 5 l / 8 / D / L z 5 / T d / + + n 8 u T 1 7 0 8 C + O r / 1 z P 5 / M v P X / 8 + r / / / P M K T 1 2 9 O / 3 + v d n 7 q 2 e v f / + z N 6 R f / 3 x / i y 1 d f 0 g r K 7 3 / y 5 l V k l E / P f v L l K / 7 q / 8 / D / P + N U G 4 c J P 3 9 + 5 9 8 9 e r / 7 3 P 5 6 v T 1 y 9 / / 5 e m r / 7 9 P 5 + s v v 6 L V 0 d f / X 9 R B d / n f k 9 P n M m b + R d r t S o 7 z 0 6 c P f + 8 n + 8 9 e v H z 2 4 I v f 6 6 u z T 1 / 8 x O 9 1 8 P i u a a J t 9 z Z F O a b J 4 x d f f f H 7 v z 4 5 f n 5 6 R K G c + 4 M / f / n q 9 A S j s b 8 / P v 3 i J X n m Z 6 + Z f s 9 P f / L 0 O X 4 7 + e q L r / g X s m m f v z o C Q e W 3 x y 9 e f / X k F e g p v / y s U P D 3 O n u K F / B D a L i B c P u f 3 / / 0 x c u 9 n b 3 f 6 9 N P 9 x 4 + + / L T v f 1 h w k U T A z 8 P C b c 3 m C T 7 E e F u 5 L j 4 C l 2 U c A M Z m V s S 7 v 9 P h H t f j o s n M n 4 e E g 4 c t 3 P 6 4 N P T g + e f f n r 8 4 t 6 D n d / n 6 f 5 P n H 3 + I 8 L d g n B 7 P / H l 7 / P 7 / O T T n 9 w 7 + L 1 + 8 u l P v H z 2 E y e n Q 6 J 6 a x 0 H H P 5 / S a 3 7 v / f p i 9 e / 9 + s X v / f p T 5 y 8 O d v / 9 P O n B 9 / + v e L U G l p p + P n K Z t / Z + X z n 4 Z c n z 1 7 u v / z O l 0 / v f / n 0 y 0 H F d l s 2 e y / C g R b 2 9 / 8 v k v D + T 5 I R f X r / J w / O X j / b f X L 6 7 O m r L 5 D h / p F R v Z H 3 7 n 2 6 t / P d v d f f f f L k 2 w 9 2 f / L p T 3 3 1 8 M 2 A 0 P 4 s 8 d 7 / V w l 3 / + w 7 b z 5 / + f z 5 g 4 e n P 3 X w / P 7 e s 5 9 8 a a O o H 2 m 7 T Y S 7 9 + m r 7 5 x 9 + p 3 f 5 9 O z F 7 / X 5 5 + f P f l 9 H g 5 z 3 C 1 D 1 f / f G t V P H 7 7 + 9 O R L + u o n 9 k 4 f / N 4 / + f u 8 + M 6 n O 9 Y f + 6 H I 5 / / n b c O n e 7 / P 0 2 / / 3 t + + 9 / T L 1 7 u 7 D 9 7 s v n z 9 5 J 6 V v q / L c O 9 F w v + P 8 t 7 9 N y c v X 3 9 5 8 u D e 2 e d v f u K L n 3 x 5 / 8 l 3 f 3 K A c D 9 S c Q H H H R y f v v h 9 v v P m y c n x w 3 v 3 n v 1 e L + 8 / 2 z n 4 o Q r t z w v C / U h U P a N 6 / J P H Z / e + u / d 7 v f x 9 3 p y e v X 7 9 9 L s / d f I j w t 2 C c O + R / / 1 R 4 B B Y 1 S d P f u / d F 7 / P m z f 3 v / z O y y 9 2 f v K L 0 9 / n h 5 t U + v + 8 Y 3 L / z f 3 d h y 9 / 4 t u / 1 0 / + 3 k 9 / r 9 d v T n 7 y 4 e / j + O l H Q r u B 9 x 7 8 5 O 4 X u y e n x / c e n L x 6 d v z d + 7 v f / r 0 G n e I f 8 V 6 U 9 3 7 q 1 f 3 n Z 8 8 + / + L 4 y + P n X 7 7 5 v c 9 + n 6 + e D o S v P 0 t 6 7 / / 7 J P x 9 v r 3 3 7 C f e P D j 7 z r P n X 3 z 5 7 C e / e k H s 9 S P x v Q X h f u 8 v T p 5 8 9 / T p 5 7 s P X / / U y a d n P / H s w Y M f O S u 3 I N y n + z 9 5 d k A r h 7 t P X u x 9 + y d O 9 w 8 e / t R 3 h i L Z H w n t g O k 4 2 N m 9 / 5 2 H P / H g + c 7 D 3 / v e T x 7 / 5 P N n Q 7 x 3 a x I C h / 9 f M t z 9 n 3 z 4 1 X e e v P q 9 X t 1 / 8 p M P 7 n / + 6 s W b 5 y 6 q / 1 E G Y A O b H X / 1 e / 3 U t 1 8 / O f v q 1 Y v d / Q d f 7 r 7 + q e c f n O Q 8 2 n 8 / w v 1 / k X D v w X E / S p 0 E H P f w / v 6 r 1 7 / P i 6 d f f b 7 7 E 8 + + / L 3 f P H 3 4 k x + s 2 H 5 e E O 7 4 2 Y P f + / c i q / r 8 y 5 9 4 + f n e T 3 3 7 5 Z 4 j x t c W 1 Z 8 H h H s v U f 1 Z i c L + P 0 q 4 T z 9 9 / c V P H T z 5 6 s v f 5 + z e 7 3 P w U 5 / + x K s X P / U j H X c b w u 3 d e 3 F 6 b + / h k 0 + / O H j 6 k 9 / 5 8 v n v 9 f n B Q N z / I 3 c k E N W f 2 t / f + e K L k 7 1 n u 7 / P / q d f f P f L 1 7 / P g 2 G O + 5 G O c x z 3 Z O / h 2 e e n u 7 v f f n L v 0 9 / n e O f J V 7 / P k w 8 P V d / H j / v / e s T 1 7 V e / z 9 5 3 v j x 4 c e / k 5 P j p d / c / P d n 7 i Z P n P 9 x M 0 / 9 H e e / + T 7 5 8 8 P z g 9 / m p 1 6 e n r 8 7 e P P / 8 w e 9 9 9 m q A 9 9 5 D 2 7 0 P 7 / 1 / l n D f / e 7 + g 9 / r 5 Z O d 3 + f B l y 9 e v P 7 2 T 3 3 7 2 0 M c 9 y P H x N d 2 t 8 + r v w f H v Q / h / r + t 7 f b u P / m 9 n z 8 / f v J T X + z e + + o n v v 3 p 8 4 O z 7 5 w 8 + / z g h 0 r C / 4 / y 3 v 0 3 v 9 f p k y 9 + 7 + 9 + c X / n 4 X c / / 3 3 I h v 7 k U M b k R 4 Q L h f b F 0 3 t 7 P / H l q 8 9 f f P f 5 8 4 P v f P V T Z 1 / Z C O H r 2 l f g 8 P 9 P a r 1 H m u R H s Z d P u P u / 9 3 d / 8 u n v v f P F 5 y d P j r / 7 8 s 0 X 3 3 m z / 8 N d c / 3 / K u H u P X + 2 9 + a Y c k y n T 8 9 + Y m f v O 7 / P g 4 c / 8 k Z u Q b j 7 X 3 3 x + v d 5 9 v t 8 / u D h y 7 O X L x 7 + x J s X L z 8 d X l / 9 k a g 6 j t v 9 8 v j k / l d f P f y 9 v 3 O y 9 + D Z z u 7 n Z 2 8 G O O 5 H p j T U c T 9 x c P L s y Z N 7 b 1 7 / 5 P 2 9 F 9 8 + + f Z X p 0 O m 9 E c c 9 z U J d 2 s f 5 E e E + 5 F x + G Y I d / + 2 i b n / / x O O 0 n H f / u 5 P 3 K c / n z 8 9 f v D 6 y c 4 X X x 3 v / H B j / P 9 v E o 6 s 6 s H v f X z w 4 t n B l 5 8 / + 4 n v H D / 5 9 s n z p / / v D l D / 3 0 K 4 n T e / 1 8 G T z 3 c e P H v 6 n d O f v P / F 7 3 3 w 4 v e x C v 9 H V n W D A / z d 7 / z e L + 8 9 f f P V d 3 + v 3 4 t 0 / 5 u T + 0 + / G H S A b 2 s c g M P / L 6 n 1 6 f 7 O 6 / 2 f + P Y X v 8 + b b z / 8 6 n T / 1 f 7 e / p d D A e q P f B C f c M f P K D j 9 v b 7 7 7 e d f / s T L z / d + 6 t s v 9 x w x v i 6 b / b w g 3 P 2 z 7 7 z 5 / O X z 5 w 8 e n v 7 U w f P 7 e 8 9 + 8 u V g Z P 8 j x e Y R 7 t 6 b e 8 9 f / e T v / f m n v / e b L 3 + v v d O v d u 7 / P j 9 y 3 m 5 D u I c n b 4 5 f / V 4 n 3 / 3 8 p 7 7 9 3 Y e v j u 8 9 O x h c S / 3 Z E d X / b y / Q g I R 7 9 1 6 c 3 t t 7 + O T T L w 6 e / u R 3 v n z + e 3 1 + M J j H / B H v e Y R 7 8 O z L 3 2 t / / 6 c O v t r / / N m r T x / 8 X r / 3 7 3 X / R 1 m l 2 x D u 4 U 9 9 9 Z M v n n 7 7 8 5 P n X z 1 9 9 f s c / 9 7 P 9 3 / i R 2 7 c E L X u f / f V F w e 7 P / W d p 9 / Z 3 3 n y U 7 / 3 / S 8 e n J w c / E g + b y b c p 7 Q G + P v 8 P j / 5 9 C f 3 D n 6 v n 3 z 6 E y + f / c T J 6 c 6 H E u 7 / x 2 x 2 8 v D T / d f 7 J 8 e 7 x G e v v 7 1 3 7 / S 7 w 2 b g Z 8 N 3 + / + 8 J b 3 / + z x 8 + t 3 X D 7 7 9 U 9 / 9 7 v 3 P v 3 r 6 n d / r + T 2 n q 7 4 u w 7 0 X C f 8 / y n u f 7 u 4 e v D r e f f k T u 9 / 9 q d / r 5 Y O f e n D 8 x Q t r H X 8 U q W 6 K G 5 7 + x H e + + v L s 9 P f + 6 v c + + c n f + y c e f v f g O 8 O L 9 z / i O C e q b 3 7 q 1 d P f 6 / 4 T 8 n w / P b i / 9 / K n v v 1 m d y h u + B H H + R x 3 8 P L V y 5 9 8 d U C 5 3 v u n r 3 6 v h w 8 f n j w b E t W f H T P x / 1 H C 3 X 9 z 8 v L 1 l y c P 7 p 1 9 / u Y n v v j J l / e f f P c n f 0 S 4 2 x D u u / u / 1 4 t P P z 1 9 8 + L b L 7 7 6 9 k / s v 9 7 9 / N M f 5 U Z u Q 7 j f 5 8 u f + H 1 e n v 7 e u / d / a v f 1 2 d n B / s u d 1 w c / 0 n E 3 E + 4 9 A v v b x 6 c / L w j 3 6 d O H v / e T / W c v X j 5 7 8 M X v 9 d X Z p y 9 + 4 v c a 4 L g f Z U R C q / p 7 f 3 7 w 1 c n v / Z M P v v v 8 9 3 r + x f P v P H l y / 0 d L q b c h 3 I M X T + 9 R n P / q 8 x f f f f 7 8 4 D t f / d T Z V 8 P G 4 Z Z W F T j 8 / 5 J a t K j w 7 N t f 7 n z x n d d n 3 / 5 9 T n 6 v 3 + v 0 J 3 7 q z G r 5 n w d s 9 r U J 9 + n x F 9 / 9 / D u f f r F z c P D p T x 7 f f / L q 1 c 4 P 2 X n 7 / 3 5 y 5 K f 2 9 3 e + + O J k 7 9 n u 7 7 P / 6 R f f / f L 1 7 / P g R z H + b Q j 3 k 9 / 9 7 v 6 D 3 + v l k 5 3 f 5 8 G X L 1 6 8 / v Z P f f v b w 4 u q P / J / P W 2 3 + / L p m + e v v 3 1 8 Q s R 7 8 u D 4 O / t O E H 8 o Q v v / U c K 9 z 4 r g j 0 T V 5 7 i v v n j 9 + z z 7 f T 5 / 8 P D l 2 c s X D 3 / i z Y u X n 3 7 w w t b P C 8 J 9 9 z u / 9 8 t 7 T 9 9 8 9 d 3 f 6 / c i u r w 5 u f / 0 i 0 H C 3 V Z U g c P / L 6 n 1 6 c 6 n Z y + e f f G T L 7 7 z 6 t P f + + T 3 + e L e 3 q v X P 5 L P 2 x D u 4 e / 1 7 T c / 8 e n e s 3 t n v 8 / e v T d f P P 3 2 g + M P t g j / / 2 W z 4 2 c P f u / f 6 / f 6 7 r e f f / k T L z / f + 6 l v v 9 x z r P N 1 q f X z g c 3 u / + T L B 8 8 P f p + f e n 1 6 + u r s z f P P H / z e Z 6 8 + f F V m / + c B 4 X 6 f b + 8 9 + 4 k 3 D 8 6 + 8 + z 5 F 1 8 + + 8 m v X p B h / J F i u w X h f u r J 6 + 8 8 P 9 h 9 v v v 8 9 H j n 5 c H v 8 9 V 3 f + 8 f 5 Y 9 u Q 7 j 3 W p W 5 r a j + f C D c 7 / 3 V z l c / u b P 3 + 7 x 4 8 / D + p w c / u f P t + 4 4 Y P x L V Q c J 9 + 9 X v 8 + 3 v / s R 9 + v P 5 0 + M H r 5 / s f P H V 8 c 6 P n L e b C f e e z t s t R R U 4 / P + S W v d / 6 t X 9 5 2 f P P v / i + M v j 5 1 + + + b 3 P f p + v n v 5 w 1 7 D + P 5 + x / P T B z p O z T 3 / v 3 + v B 8 9 3 f a / / e 7 n d 2 3 n z x 8 o d r V P + / T 8 L 3 y J v / 7 C i 7 / 8 + T 8 P 6 b 1 3 t f P f / O F / u v v v M T e 0 9 2 n r 5 8 9 t W T 4 W D i R 1 G Y I 9 x 7 p H 9 / d n j v / 6 O E + 3 T n + U + + P P n q + M v X X 9 1 7 u H v v + M W n L w 8 O P t T Q / n w g 3 P 3 v v v r i Y P e n v v P 0 O / s 7 T 3 7 q 9 7 7 / x Y O T k y H C / Y j j A h 1 3 f / f h y 5 / 4 9 u / 1 k 7 / 3 0 9 / r 9 Z u T n 3 z 4 + z h i / F C c l f + v E u 6 n v v P t v e + 8 e X X v y / 2 v n n 3 1 6 v n B d 3 / y x Y d n m t 6 H c P + f s q 9 R b X f / 9 / 7 u T z 7 9 v X e + + P z k y f F 3 X 7 7 5 4 j t v 9 o f i s Z 8 d E v 5 / l f e + e r b / 7 N s n P / H l i 0 + J B R + c f u f 5 T 3 w + Q L i f J f f 4 / 6 O E + / T T + 8 9 P T 8 5 + 4 v 7 e T 7 7 6 / C d e 3 / / u 8 1 d f / W i V 8 D a E 2 / 3 y + O T + V 1 8 9 / L 2 / c 7 L 3 4 N n O 7 u d n b w Z j 2 h + J q k e 4 g z M a / / 2 z N 7 / P m 5 c H v / e 3 v / t T D 5 7 + x I B 9 v b 2 o A o f / f 1 L r 4 c m b 4 1 e / 1 8 l 3 P / + p b 3 / 3 4 a v j e 8 8 O n v 9 w 2 e z / 8 0 b 1 P b L D t 2 e 4 9 y L h / 0 d 5 7 3 3 W I 3 4 U Q g R G 9 f f 6 f T 5 / + B P 3 P 3 3 y + 7 x 4 f f r d r z 5 / + f J 4 Q M X 9 y K g G h H v w 4 u m 9 v Z / 4 8 t X n L 7 7 7 / P n B d 7 7 6 q b O v f p R W H 2 a z 1 1 / 8 1 M G T r 7 7 8 f c 7 u / T 4 H P / X p T 7 x 6 8 V M / k s 9 v m H C 3 Z r O f F 4 T b + 8 7 O 5 z s P v z x 5 9 n L / 5 X e + f H r / y 6 d f H v x Q C f f / f W / k q 6 + + / e 3 T 3 + v + y + 8 e / D 4 / + e 2 T e / d e v v j u D 5 e E / 1 / l v e N n D 3 7 v 3 + v 3 + u 6 3 n 3 / 5 E y 8 / 3 / u p b 7 / c c x r s R 2 7 c N 5 I b + Z E 3 E h L u i 9 e / z 7 P f 5 / M H D 1 + e v X z x 8 C f e v H j 5 6 W B u 5 E e i 6 o n q / e O f P D 6 7 9 9 2 9 3 + v l 7 / P m 9 O z 1 6 6 f f / a n B T P C P O M 7 j u N / n u 8 + + / e X O F 9 9 5 f f b t 3 + f k 9 / q 9 T n / i p 8 4 G d N y P O C 7 k u L P v v P n 8 5 f P n D x 6 e / t T B 8 / t 7 z 3 7 y 5 Q 8 3 T f L / W c L d + / T V d 8 4 + / c 7 v 8 + n Z i 9 / r 8 8 / P n v w + D 3 + v Q c L d c k U f O P z / k l r 3 v 3 r w 7 L t n r 3 Y / 3 f n i i 6 c / d X / v 4 X d e / c R A f P o j H y R g s 7 0 n T 3 7 v 3 R e / z 5 s 3 9 7 / 8 z s s v d n 7 y i 9 P f 5 4 d r S v + / H z j 8 3 l + c P P n u 6 d P P d x + + / q m T T 8 9 + 4 t m D B 0 N G 9 U f R v s 9 7 T / Y e n n 1 + u r v 7 7 S f 3 P v 1 9 j n e e f P X 7 P P l w w u 2 / B + H + P 8 9 7 n + 6 c P v j 0 9 O D 5 p 5 8 e v 7 j 3 Y O f 3 e b r / E 2 d D 4 n t 7 E v 4 8 4 L 0 N 0 f 6 P D M Z G j n u v 5 d V b + i U / H w h 3 / / c + f f H 6 9 3 7 9 4 v c + / Y m T N 2 f 7 n 3 7 + 9 O D b Q w 7 d j 0 Q 1 4 L j P n 7 9 5 8 H D / 1 f F P / e R 3 n 5 6 8 e H X 6 e 9 3 7 c D P x 8 4 F w D 3 / q q 5 9 8 8 f T b n 5 8 8 / + r p q 9 / n + P d + v v 8 T A 8 b h 9 j o O O P z / k l r 3 f 5 L S l k / v / + T B 2 e t n u 0 9 O n z 1 9 9 c U X l n V + l B v 5 h i L V 2 x L u / 6 9 s 9 m 2 S w 4 M H D w 5 e f / X 7 v P l q 9 / c 5 + P L k 9 Z P j w Z X U 2 1 L r 5 w W b H X / x 3 c + / 8 + k X O w c H n / 7 k 8 f 0 n r 1 7 t / O Q P d 2 3 w / / P R w v 2 f + s 6 3 a a X h 1 b 0 v 9 7 9 6 9 t W r 5 w f f / c k X P 1 x L + v 9 5 E n 7 6 4 G B n 9 / 5 3 H v 7 E g + c 7 D 3 / v e z 9 5 / J P P n 3 1 w B v 3 / r 8 q O Z P a r 3 + u n v v 3 6 y d l X r 1 7 s 7 j / 4 c v f 1 T z 3 / c J / 3 f S L 8 / 6 8 S b o d s 6 b M v f v L F d 1 5 9 + n u f / D 5 f 3 N t 7 9 X p w a f B H U Z Z v X r / 9 3 Z + 4 T 3 8 + f 3 r 8 4 P W T n S + + O t 4 Z J t z P h p X 4 / y b h z u 5 / 9 9 U X B 7 s / 9 Z 2 n 3 9 n f e f J T v / f 9 L x 6 c n B z 8 i O N u Q b i f 2 t + n V Y e T v W e 7 v 8 / + p 1 9 8 9 8 v X v 8 + D A b / k 9 l H W z w f C f X r w 8 t X L n 3 x 1 c P L 8 6 f 3 T V 7 / X w 4 c P T 5 7 9 i H C 3 I d y n T x / + 3 k / 2 n 7 1 4 + e z B F 7 / X V 2 e f v v i J 3 + t H o n o L w t 1 / 8 1 O v n v 5 e 9 5 + 8 O L 3 3 6 c H 9 v Z c / 9 e 0 3 u 4 O 5 y 9 s 6 b z 8 f C P f p / o s 3 L 7 8 4 f n X 2 8 t 4 X T 7 7 7 5 N X v c 7 D z 1 c 4 H + 3 H v Q 7 j / z w c O 9 9 / c 3 3 3 4 8 i e + / X v 9 5 O / 9 9 P d 6 / e b k J x / + P o 4 s P x L a T X m 5 7 3 5 3 / 8 H v 9 f L J z u / z 4 M s X L 1 5 / + 6 e + / e 0 B o f 2 R m Q i E 9 s H O k 7 N P f + / f 6 8 H z 3 d 9 r / 9 7 u d 3 b e f P F y M C / 3 s 8 J x / 5 8 X 2 k 8 f v H h 6 b + 8 n v n z 1 + Y v v P n 9 + 8 J 2 v f u r s q w 9 O 1 g G H / 1 8 y 3 P 2 f + n 2 + 2 v / 2 7 q f 7 v / e D n 3 h 1 9 t 2 H b 3 b e 7 A 1 Q 6 / a S + v 9 b a n 2 6 / 5 N n B 7 / X d 7 + 9 + + T F 3 r d / 4 n T / 4 O F P f e e H 6 / 7 + f 1 4 8 7 3 9 3 / / d 6 8 e m n p 2 9 e f P v F V 9 / + i f 3 X u 5 9 / O i S e t 3 d L 3 o e E / x / l v f t v T l 6 + / v L k w b 2 z z 9 / 8 x B c / + f L + k + 8 O 5 9 J v q 9 f e i / f + P 0 q 4 T + + 9 u f f 8 1 U / + 3 p 9 / + n u / + f L 3 2 j v 9 a u f + 7 / P B B u H n B e E O j k 9 f / D 7 f e f P k 5 P j h v X v P f q + X 9 5 / t H P y I c L c h 3 O / 9 + c F X J 7 / 3 T z 7 4 7 v P f 6 / k X z 7 / z 5 M n 9 H 6 4 X 9 / 9 V w u 2 8 + b 0 O n n y + 8 + D Z 0 + + c / u T 9 L 3 7 v g x e / z 8 6 P O O 5 m w t 3 / q S e v v / P 8 Y P f 5 7 v P T 4 5 2 X B 7 / P V 9 / 9 v Q c 5 7 k e E 8 w j 3 + 3 z 5 E 7 / P y 9 P f e / f + T + 2 + P j s 7 2 H + 5 8 3 p Q x / 1 I V D 1 R v f 2 i 6 u 1 d Y e D w / 0 t q 3 f 9 9 v r 3 3 7 C f e P D j 7 z r P n X 3 z 5 7 C e / e k G C 9 y M 2 u w X h 3 i f 9 + y P C + Y R 7 v f f V 8 + 9 8 s f / q O z + x 9 2 T n 6 c t n X z 0 Z k M 8 f x V m h q D 5 8 + t 3 X D 7 7 9 U 9 / 9 7 v 3 P v 3 r 6 n d / r + T 1 n H r + u Y v v 5 Q L h P H 9 7 f f / X 6 9 3 n x 9 K v P d 3 / i 2 Z e / 9 5 u n D 3 / y g y 3 C z w v C 7 X 1 n 5 / O d h 1 + e P H u 5 / / I 7 X z 6 9 / + X T L w 9 + q K L 6 / / m s 0 q f H X / 1 e P / X t 1 0 / O v n r 1 Y n f / w Z e 7 r 3 / q + Y f 7 v / v v Q c L / j / L e / Z 9 8 + N V 3 n r z 6 v V 7 d f / K T D + 5 / / u r F m + d O E H v 2 9 S c + / 6 l 7 O y 8 f 7 D 5 7 + l N P f + / X 9 z 7 9 v X 9 v a 4 u / N u / 9 f 5 R w 7 7 O 8 e n u O e x / C / X 9 e a N / L K f 5 Z I e H / Z 3 n v 8 / u f v n i 5 t 7 P 3 e 3 3 6 6 d 7 D Z 1 9 + u r d / 8 C P C 3 Y J w x w + + c / r 8 p z 7 9 f X 7 q / v F 3 v t h 5 8 e D F v c + H C H d 7 S / v z w U z 8 3 q c v X v / e r 1 / 8 3 q c / c f L m b P / T z 5 8 e f H s 4 o / k j M + E 4 7 s F P 7 n 6 x e 3 J 6 f O / B y a t n x 9 + 9 v / v t 3 2 s g m n g P j n s f w v 1 / 3 k x 8 e u / p T 3 z n q y / P T n / v r 3 7 v k 5 / 8 v X / i 4 X c P v v O j u O I 2 h H u P b P r P D u / 9 f 5 V w D 3 a e n H 3 6 e / 9 e D 5 7 v / l 7 7 9 3 a / s / P m i 5 d D 2 u 5 n h 3 D / 3 x f a + 7 / 3 d 3 / y 6 e + 9 8 8 X n J 0 + O v / v y z R f f e b P / s 5 h F + f 8 R 7 + 0 f f P 7 i 5 b 2 T b 3 + + 8 x M 7 B w / u n e 7 f O x 1 y i n 9 2 e O / / q 4 S 7 f f r p R 0 6 x R 7 h v v / p 9 v v 3 d n 7 h P f z 5 / e v z g 9 Z O d L 7 4 6 3 h l y U X 5 E O J / j D v Z + Y v + n f p 9 7 r 1 / + x O v f + + H T g 2 f 3 P j / + 4 E U d 4 P D / S 2 q 9 x 4 L E j 9 y 4 k H C / 1 + m T L 3 7 v 7 3 5 x f + f h d z / / f S i q + s n h 3 O a P Y i 9 P P t 8 j 2 r 8 9 4 X 4 e R P u f P n z 9 6 c m X 9 N V P 7 J 0 + + L 1 / 8 v d 5 8 Z 1 P f 8 g W 4 f / 7 / u / u 7 s G r 4 9 2 X P 7 H 7 3 Z / 6 v V 4 + + K k H x 1 + 8 G M 6 r 3 9 I 2 v B c J / 7 / K e / c + 3 d v 5 7 t 7 r 7 z 5 5 8 u 0 H u z / 5 9 K e + e v j m R 9 r u N o T b + 4 k v f 5 / f 5 y e f / u T e w e / 1 k 0 9 / 4 u W z n z g 5 3 f l Q o Q U O / z + l 1 u / z 9 N u / 9 7 f v P f 3 y 9 e 7 u g z e 7 L 1 8 / u T c g n z / y R g L C 3 T / 7 z p v P X z 5 / / u D h 6 U 8 d P L + / 9 + w n X 1 q Z + 7 p s 9 v O C c P s 7 r / d / 4 t t f / D 5 v v v 3 w q 9 P 9 V / t 7 + 1 / + K C N y C 8 L d / 7 2 / O H n y 3 d O n n + 8 + f P 1 T J 5 + e / c S z B w 9 + F D j c g n D v F 5 / e 0 p T + / 9 c i 3 D 5 a e A 8 2 + 3 k Q L d x / c 3 / 3 4 c u f + P b v 9 Z O / 9 9 P f 6 / W b k 5 9 8 + P t 8 u j P A Z j / K W P o c t / P p 2 Y t n X / z k i + + 8 + v T 3 P v l 9 v r i 3 9 + r 1 j y z C b Q j 3 6 f 3 n p y d n P 3 F / 7 y d f f f 4 T r + 9 / 9 / m r r z 4 4 8 f b z g X D 3 f + r V / e d n z z 7 / 4 v j L 4 + d f v v m 9 z 3 6 f r 5 4 O O m + 3 t Q j v R b j / 7 w f 2 T / Y e n n 1 + u r v 7 7 S f 3 P v 1 9 j n e e f P X 7 D K U x 3 8 P / f R 8 z 8 f 9 9 E t 7 e 0 v 4 s k f D / q + L 7 k y 8 f P D / 4 f X 7 q 9 e n p q 7 M 3 z z 9 / 8 H u f v f r h 8 t 7 P A 8 L d 3 k X 5 e U C 4 9 8 n G 3 Z 5 w 7 2 M w b k e 4 / x c S 7 v m z v T f H D 3 7 v 3 + v 0 6 d l P 7 O x 9 5 / d 5 8 H D A 0 v 7 I t / v a x u H W v t 3 P B 1 F 9 j 2 j / 1 q I K H P 7 / S a 0 H O 0 / O P v 2 9 f 6 8 H z 3 d / r / 1 7 u 9 / Z e f P F y 8 F l h l u b 0 v e R z / / v u 3 E P f + q r n 3 z x 9 N u f n z z / 6 u m r 3 + f 4 9 3 6 + / x M / S i 8 N U e v + m 9 d 7 X z 3 / z h f 7 r 7 7 z E 3 t P d p 6 + f P b V N x A 3 v A / D / X + V c D + 5 9 + n O 0 / s / e X D 2 + t n u k 9 N n T 1 9 9 8 Y X V V T + y p B s I 9 9 U X r 3 + f Z 7 / P 5 w 8 e v j x 7 + e L h T 7 x 5 8 f L T D z Y I P x 8 I 9 + n O 8 5 9 8 e f L V 8 Z e v v 7 r 3 c P f e 8 Y t P X x 4 c f L A L 8 v O B c A + e f f l 7 7 e / / 1 M F X + 5 8 / e / X p g 9 / r 9 / 6 9 7 g + l l 3 7 E c V / P d 7 u 9 j v v / r y n 9 q S e v v / P 8 Y P f 5 7 v P T 4 5 2 X B 7 / P V 9 / 9 v Q d 9 t x / J p + + x v f 7 0 5 E v 6 6 i f 2 T h / 8 3 j / 5 + 7 z 4 z q c 7 P 9 w F h / / v O 7 2 f P n 3 4 e z / Z f / b i 5 b M H X / x e X 5 1 9 + u I n f q + D H 6 m 4 W x D u 9 p m k n y X e + / 8 o 4 e 7 / 3 p / + 1 E P K h 5 y + / v S 7 L 7 7 c / e r T J w 9 f W W L 8 S N t t I N x 3 T x 5 + u v 9 6 / + R 4 d 3 / n y e t v 7 9 0 7 / e 6 A t r t 9 f P p e h P v / v r b b P f i 9 j w 9 e P D v 4 8 v N n P / G d 4 y f f P n n + d N j S / m y Q 8 P + r v P d 7 f 3 H y 5 L u n T z / f f f j 6 p 0 4 + P f u J Z w 8 e D E b 7 P x J a j + P 2 v r P z + c 7 D L 0 + e v d x / + Z 0 v n 9 7 / 8 u m X B z / U N M n / 9 4 V 2 / + D z F y / v n X z 7 8 5 2 f 2 D l 4 c O 9 0 / 9 7 p Y F 7 u Z 4 W E / 1 / l v f c I X 3 8 k t I H Q P n n y e + + + + H 3 e v L n / 5 X d e f r H z k 1 + c / j 4 / 3 E z T / + e F 9 j 2 8 v B + 5 x x 7 h v k 0 L D w c P H h y 8 / u r 3 e f P V 7 u 9 z 8 O X J 6 y f H V h B / K L z 3 / 0 3 C v d 8 K 2 M + K b / c N C u 3 P E Q n v H / / k 8 d m 9 7 + 7 9 X i 9 / n z e n Z 6 9 f P / 3 u T w 1 4 e T 8 S 2 q 9 J u B 8 J b U C 4 2 y e K b + / b A Y f / P 1 K L b M P e d 7 4 8 e H H v 5 O T 4 6 X f 3 P z 3 Z + 4 m T 5 4 M O 3 W 2 p 9 f O B z d 7 D G / k R 4 Q L C / T 6 7 L 5 + + e f 7 6 2 8 c n L 5 / s P H l w / J 1 9 F x b 8 y C J s 8 k Y O d n b v f + f h T z x 4 v v P w 9 7 7 3 k 8 c / + f z Z c M L k l t 7 I / 1 8 V G 6 U 2 9 3 + v F 5 9 + e v r m x b d f f P X t n 9 h / v f v 5 p z 9 i s 9 s Q 7 i f 3 P t 1 5 e v 8 n D 8 5 e P 9 t 9 c v r s 6 a s v v t j 5 U D b 7 + U C 4 T w 9 + 7 8 8 P v j r 5 v X / y w X e f / 1 7 P v 3 j + n S d P 7 g 9 F C z / y 2 H z C H X / x 3 c + / 8 + k X O w c H n / 7 k 8 f 0 n r 1 7 t / O Q P 1 5 T + f z 7 M e h 9 v 5 E e 8 5 / P e p / e f n 5 6 c / c T 9 v Z 9 8 9 f l P v L 7 / 3 e e v v h q M F n 6 k 7 T z C 7 f 7 k 7 / O T + 5 9 / 5 / X v t f f 6 Y P f b J 0 / O v n 0 2 l F T 6 2 R H a / 4 8 S 7 v 5 3 v / N 7 v 7 z 3 9 M 1 X 3 / 2 9 f i + i y 5 u T + 0 + / G O C 4 2 z s m w O H / n 9 R 6 D 8 X 2 I / n 0 C f d T + / s 7 X 3 x x s v d s 9 / f Z / / S L 7 3 7 5 + v d 5 8 M M 1 q v 9 f J d z v 8 / D p d 1 8 / + P Z P f f e 7 9 z / / 6 u l 3 f q / n 9 x w x f m R K N 1 i E h 7 / X t 9 / 8 x K d 7 z + 6 d / T 5 7 9 9 5 8 8 f T b D z 5 8 m e H / t 4 r t 0 / 2 f P D v 4 v b 7 7 7 d 0 n L / a + / R O n + w c P f + o 7 w 4 r t Z 2 M l 9 f / 7 T u + b 1 3 t f P f / O F / u v v v M T e 0 9 2 n r 5 8 9 t W T D 0 6 I v B c J / 7 / K e w c v X 7 3 8 y V c H J 8 + f 3 j 9 9 9 X s 9 f P j w 5 N m P o o X b E G 7 n 9 M G n p w f P P / 3 0 + M W 9 B z u / z 9 P 9 n z j 7 U b R w C 8 L d / + 7 J w 0 / 3 X + + f H O / u 7 z x 5 / e 2 9 e 6 f f / e E a 1 f / P a 7 t P 7 7 2 5 9 / z V T / 7 e n 3 / 6 e 7 / 5 8 v f a O / 1 q 5 / 7 v 8 6 O E 5 m 0 I d 3 B G s n f / 7 M 3 v 8 + b l w e / 9 7 e / + 1 I O n P 2 H 5 6 e t a W u D w / y 1 q 3 Z J a 9 3 / y 5 Y P n B 7 / P T 7 0 + P X 1 1 9 u b 5 5 w 9 + 7 7 N X w 0 b 1 l t Q 6 2 v / / P 5 u 9 T 9 x w e 8 L 9 P J D P 9 0 i I 3 N 4 2 / P 9 Y P r / 9 n b 3 j p 8 c P X / 3 k k 5 O f + s 6 9 3 / s n f 6 / d o V W G H 8 X 1 P u H e / F 6 n T 7 7 4 v b / 7 x f 2 d h 9 / 9 / P c h r + w n n / + I c L c g 3 K e 7 n z 9 / 8 + D h / q v j n / r J 7 z 4 9 e f H q 9 P e 6 9 6 M w 6 x a E u / / V V 9 / + 9 u n v d f / l d w 9 + n 5 / 8 9 s m 9 e y 9 f f P f g Q x X b z w f C f b r 7 5 f E J U e / h 7 / 2 d k 7 0 H z 3 Z 2 P z 9 7 Y 7 n o R 4 T b w H G / 9 1 c 7 X / 3 k z t 7 v 8 + L N w / u f H v z k z r f v O / H 7 k Y 7 b Q L i f + n 2 + 2 v / 2 7 q f 7 v / e D n 3 h 1 9 t 2 H b 3 b e 7 A 2 u Z t 1 W x w G H / 1 9 S 6 9 M n e w / P P j / d 3 f 3 2 k 3 u f / j 7 H O 0 + + + n 0 2 J N 5 u 6 + q + T 4 z w / / l o / v 0 Y 7 p Y k / P 8 v w + 0 8 / 8 m X J 1 8 d f / n 6 q 3 s P d + 8 d v / j 0 5 c H B j / T a L Q h 3 / y c O T p 4 9 e X L v z e u f v L / 3 4 t s n 3 / 7 q 9 E d J o 1 s Q 7 r 3 k 8 7 Y c 9 / 9 X + f z 2 q 9 / n + O D B g 4 P X X / 0 + b 7 7 a / X 0 O v j x 5 / W R o 6 e 9 H b B Y S b u 8 7 X x 6 8 u H d y c v z 0 u / u f n u z 9 x M n z Q Y f t t n 7 H z w P C 0 f L p w e c v X t 4 7 + f b n O z + x c / D g 3 u n + v d P h l Z h b 2 s + f D 4 S 7 / 1 N P X n / n + c H u 8 9 3 n p 8 c 7 L w 9 + n 6 + + + 3 s P p k F + x H E e 4 d 4 j m v 8 R x / m i e v B 7 f 3 7 w 1 c n v / Z M P v v v 8 9 3 r + x f P v P H l y / 0 c c d w v C v V e q 9 0 e E 8 w j 3 + 3 z 3 2 b e / 3 P n i O 6 / P v v 3 7 n P x e v 9 f p T / z U 2 c 6 H O m 8 / H w j 3 6 c O f + u o n X z z 9 9 u c n z 7 9 6 S k 7 d 7 / 1 8 / y d + t B Q z b E q / 8 + 2 9 7 7 x 5 d e / L / a + e f f X q + c F 3 f / L F h 6 d B 3 o f N / n + Q B n l 1 / / n Z s 8 + / O P 7 y + P m X b 3 7 v s 9 / n q 6 f D / u + P S B h V d l / + x O / z 8 v T 3 3 r 3 / U 7 u v z 8 4 O 9 l / u v D 6 I k P B H s V d X 2 d 2 / 9 + m r 7 5 x 9 + p 3 f 5 9 O z F 7 / X 5 5 + f P f l 9 H g 6 Y 1 9 s T 7 v + / y u 6 9 n J G f D U n 9 / y j h P t 1 5 8 3 s d P P l 8 5 8 G z p 9 8 5 / c n 7 X / z e B y 9 + n 5 0 f e X G 3 I N z e d 3 Y + 3 3 n 4 5 c m z l / s v v / P l 0 / t f P v 3 y h 6 v Y / j 9 v G z 6 9 9 / Q n v v P V l 2 e n v / d X v / f J T / 7 e P / H w u w f f G f J Q b u 3 P v R c J / 7 / K e 7 s / + f v 8 5 P 7 n 3 3 n 9 e + 2 9 P t j 9 9 s m T s 2 + f D a V / f 0 Q 4 3 0 x 8 9 W z / 2 b d P f u L L F y S + b x 6 c f u f 5 T 3 x u w 6 k f m Y k N H L f / k 2 c H v 9 d 3 v 7 3 7 5 M X e t 3 / i d P / g 4 U 9 9 x 2 q w H 0 r M + v 9 9 b b d 7 8 H s f H 7 x 4 d v D l 5 8 9 + 4 j v H T 7 5 9 8 v z p o I v y s 0 L C / 8 / y 3 s 7 r / Z / 4 9 h e / z 5 t v P / z q d P / V / t 7 + l 8 N C + y M X x e O 4 3 Y N X x 7 s v f 2 L 3 u z / 1 e 7 1 8 8 F M P j r 9 4 M S C 0 P 0 s u y v 8 3 C f c + C 4 Y / 4 r j A v t 4 + D P s R x w W i + u n r L 3 7 q 4 M l X X / 4 + Z / d + n 4 O f + v Q n X r 3 4 q R + J 6 m 0 I t / / 5 / U 9 f v N z b 2 f u 9 P v 1 0 7 + G z L z / d 2 z / 4 k a j e h n A v 3 r z 8 4 v j V 2 c t 7 X z z 5 7 p N X v 8 / B z l c 7 P 1 R X + P / 7 H t 3 D k z f H r 3 6 v k + 9 + / l P f / u 7 D V 8 f 3 n h 0 8 H 0 g P / y w J 7 f / n S X j / q w f P v n v 2 a v f T n S + + e P p T 9 / c e f u f V T / z I 0 t 6 K c O 8 T y f 6 I c F 9 T 7 / 1 s E O 7 / 8 0 L 7 6 c H L V y 9 / 8 t U B B b D 3 T 1 / 9 X g 8 f P j x 5 9 s N N B v x / l f c O j k 9 f / D 7 f e f P k 5 P j h v X v P f q + X 9 5 / t H A w Q 7 k d 5 O 5 9 w e 7 / P 0 2 / / 3 t + + 9 / T L 1 7 u 7 D 9 7 s v n z 9 5 N 4 Q x / 2 I c F + P 4 3 6 W X J T / r x L u 0 9 / r 9 / n 8 4 U / c / / T J 7 / P i 9 e l 3 v / r 8 5 c t j y 0 U / I t w G x + T 3 + f b e s 5 9 4 8 + D s O 8 + e f / H l s 5 / 8 6 g V p / Z s J 9 y P C v Q f H / S w 5 J v 8 f J d z 9 3 / v 0 x e v f + / W L 3 / v 0 J 0 7 e n O 1 / + v n T g 2 / / K L F + C 8 J 9 u v v l 8 c n 9 r 7 5 6 + H t / 5 2 T v w b O d 3 c / P 3 g z E r z 8 i X K j j v v y J 3 + f l 6 e + 9 e / + n d l + f n R 3 s v 9 x 5 f f A j w t 1 M u E / v n 3 3 n z e c v n z 9 / 8 P D 0 p w 6 e 3 9 9 7 9 p M v h z j u R 3 6 c T 7 j b p z l / 5 I 4 E o v r d n z p + t f P 8 4 L v 3 X 3 z + 7 T f I 0 z 3 Z s 1 z 0 I 8 J t I N z t l 3 J + J K q h q N 4 6 w f S z x H H / 3 0 8 w P f j J 3 S 9 2 T 0 6 P 7 z 0 4 e f X s + L v 3 d 7 / 9 e / 1 w k 5 v / n y f h / Z 9 8 + N V 3 n r z 6 v V 7 d f / K T D + 5 / / u r F m + e O s 3 4 k v h t 4 b + f 0 w a e n B 8 8 / / f T 4 x b 0 H O 7 / P 0 / 2 f O P t R / H o L w t 3 / 7 v 7 v 9 e L T T 0 / f v P j 2 i 6 + + / R P 7 r 3 c / / 3 R 4 K e d n Y 0 H x / 6 O E + / T g 9 / 7 8 4 K u T 3 / s n H 3 z 3 + e / 1 / I v n 3 3 n y 5 P 6 P 4 t d b E O 7 + 7 / P d Z 9 / + c u e L 7 7 w + + / b v c / J 7 / V 6 n P / F T Z 1 Z v / Y j j N u m 4 5 z / 5 8 u S r 4 y 9 f f 3 X v 4 e 6 9 4 x e f v j w 4 + J F x u A X h H h z s 7 N 7 / z s O f e P B 8 5 + H v f e 8 n j 3 / y + b O T D + U 4 4 P D / T 2 o 9 f P 3 p y Z f 0 1 U / s n T 7 4 v X / y 9 3 n x n U 9 3 f u T G v S c J 7 + + / e v 3 7 v H j 6 1 e e 7 P / H s y 9 / 7 z d O H P z n M c D 8 b J P z / K u / d e / 5 s 7 8 3 x g 9 / 7 9 z p 9 e v Y T O 3 v f + X 0 e P P x R p u k 2 h D s 4 I 8 a 5 f / b m 9 3 n z 8 u D 3 / v Z 3 f + r B 0 5 + w x P i 6 H P f / X x V 3 7 8 2 9 5 6 9 + 8 v f + / N P f + 8 2 X v 9 f e 6 V c 7 5 J T 8 i M 1 u Q b h P 7 z 8 / P T n 7 i f t 7 P / n q 8 5 9 4 f f + 7 z 1 9 9 N R B m / Y h w P u H e I 6 F 5 e / n 8 + U C 4 T 3 d / 8 v f 5 y f 3 P v / P 6 9 9 p 7 f b D 7 7 Z M n Z 9 8 + G 4 5 P f 0 Q 4 x 3 F v f q / T J 1 / 8 3 t / 9 4 v 7 O w + 9 + / v s Q S X 7 y + T e e C f 7 / I + E + 3 f n 0 7 M W z L 3 7 y x X d e f f p 7 n / w + X 9 z b e / V 6 0 P / 9 U W D / 9 X y Q W x s H 4 P D / S 2 r d / 3 0 e P v 3 u 6 w f f / q n v f v f + 5 1 8 9 / c 7 v 9 f y e Y 5 0 f s d k m x f Z T r 5 7 + X v e f v D i 9 9 + n B / b 2 X P / X t N 7 s D M c K n P 0 r 1 + o T 7 6 s G z 7 5 6 9 2 v 1 0 5 4 s v n v 7 U / b 2 H 3 3 n 1 E z 9 K 9 d 6 G c D + 5 9 + n O 0 / s / e X D 2 + t n u k 9 N n T 1 9 9 8 c W Q Y v s R 4 X y L s P f k y e + 9 + + L 3 e f P m / p f f e f n F z k 9 + c f r 7 D I U L P z u E + / 9 + K u n + 8 U 8 e n 9 3 7 7 t 7 v 9 f L 3 e X N 6 9 v r 1 0 + / + 1 A f n L t + L h P 8 f 5 b 3 7 P / W d b + 9 9 5 8 2 r e 1 / u f / X s q 1 c U e v 3 k i 0 H C / a z Y 1 / / P 8 9 7 9 7 7 7 6 4 m D 3 p 7 7 z 9 D v 7 O 0 9 + 6 v e + / 8 W D k 5 O D H 1 n a m w n 3 6 d 4 9 8 k 7 2 H j 7 5 9 I u D p z / 5 n S + f / 1 6 f H w y n 0 H 8 k t I Z w 3 3 7 1 + + x 9 5 8 u D F / d O T o 6 f f n f / 0 5 O 9 n z h 5 / i P f 7 m b C v W d + 6 U c c 5 0 T 1 + K v f 6 6 e + / f r J 2 V e v X u z u P / h y 9 / V P D a Z J b k + 4 / Z 8 H h N v 7 i S 9 / n 9 / n J 5 / + 5 N 7 B 7 / W T T 3 / i 5 b O f O D k d 4 r g f R f u f P v y p r 3 7 y x d N v f 3 7 y / K u n r 3 6 f 4 9 / 7 + f 5 P f L A n / P 9 b a t 3 / 7 s n D T / d f 7 5 8 c 7 5 L n 8 f r b e / d O v z t g P 3 + W z M D / 9 3 2 3 3 / v 0 x e v f + / W L 3 / v 0 J 0 7 e n O 1 / + v n T g 2 9 / u F 5 7 H x L + f 5 T 3 3 i N m / R H v D Z D w 9 m s 2 P 0 s k / P 8 q 7 + 0 e / N 7 H B y + e H X z 5 + b O f + M 7 x k 2 + f P H / 6 I 6 G 9 D e H u / 9 7 f / c m n v / f O F 5 + f P D n + 7 s s 3 X 3 z n z f 5 Q w H V r Z + T n B e F 2 P 3 / + 5 s H D / V f H P / W T 3 3 1 6 8 u L V 6 e 9 1 7 4 e b J f n / K u E e n r w 5 f v V 7 n X z 3 c w R b r 4 7 v P T s Y i l R / l j j u / 9 t m Y u / + k 9 / 7 + f P j J z / 1 x e 6 9 r 3 7 i 2 5 8 + P z j 7 z s m z z w 8 G t d 2 P l v Y t 7 9 3 / y e 9 + d / / B 7 / X y y c 7 v 8 + D L F y 9 e f / u n v v 3 t H y 7 v G c L 9 f 4 x w n 3 7 6 9 O H v / W T / 2 Y u X z x 5 8 8 X t 9 d f b p i 5 / 4 v Q Y 5 7 k f a z i P c v e f P 9 t 4 c P / i 9 f 6 / T p 2 c / s b P 3 n d + H b M a P H J M b C U c J z e O D B w 8 O X n / 1 + 7 z 5 a v f 3 O f j y 5 D X 5 J z 8 i 3 I 2 E o 1 X + + 7 s P X / 7 E t 3 + v n / y 9 n / 5 e r 9 + c / O T D 3 8 f p r R / F E B t E 9 c G z L 3 + v / f 2 f O v h q / / N n r z 5 9 8 H v 9 3 r / X / W F R / Z F V d R z 3 + 3 z 5 E 7 / P y 9 P f e / f + T + 2 + P j s 7 2 H + 5 8 3 r Q O P y I c D 7 h v v v s 2 1 / u f P G d 1 2 f f / n 1 O f q / f 6 / Q n f u p s Q F R / 5 I 4 E o v r w 9 / r 2 m 5 / 4 d O / Z v b P f Z + / e m y + e f v v B k H G 4 v Y 4 D D v / / p N a n v 9 f v 8 / n D n 7 j / 6 Z P f 5 8 X r 0 + 9 + 9 f n L l 8 c / Y r P b E O 7 h 6 0 9 P v q S v f m L v 9 M H v / Z O / z 4 v v f L r z w 0 2 O / H 8 7 V I W K + + r Z / r N v n / z E l y 8 + 3 f v O m w e n 3 3 n + E 5 / / c E n 4 / 1 X e 2 9 9 5 v f 8 T 3 / 7 i 9 3 n z 7 Y d f n e 6 / 2 t / b / 3 K I c D / y f w N t d / / 5 6 c n Z T 9 z f + 8 l X n / / E 6 / v f f f 7 q q x / u M s T / R w l 3 / 6 e e v P 7 O 8 4 P d 5 7 v P T 4 9 3 X h 7 8 P l 9 9 9 / c e y q H / S F R 9 j j v + 6 v f 6 q W + / f n L 2 1 a s X u / s P v t x 9 / V P P B w j 3 H h y 3 / / 9 / w t 3 / q e 9 8 m 6 z C q 3 t f 7 n / 1 7 K t X z w + + + 5 M v B n L o 7 0 G 4 9 + G 4 / 8 / b 1 0 / 3 f p + n 3 / 6 9 v 3 3 v 6 Z e v d 3 c f v N l 9 + f r J P U u W H 5 m J T b z 3 + 3 y 1 / + 3 d T / d / 7 w c / 8 e r s u w / f 7 L z Z G 8 o v 3 V r b A Y f / n 1 L r 1 f 3 n Z 8 8 + / + L 4 y + P n X 7 7 5 v c 9 + n 6 + e D u R G f i S p Q w 7 d w e c v X t 4 7 + f b n O z + x c / D g 3 u n + v d M B v + R H W Z K A 9 7 5 7 8 v D T / d f 7 J 8 e 7 + z t P X n 9 7 7 9 7 p d w c 9 4 Z + V t Y f / 7 / P e 8 R f f / f w 7 n 3 6 x c 3 D w 6 U 8 e 3 3 / y 6 t X O T w 5 Y i R + J 7 1 B Y 8 f q L n z p 4 8 t W X v 8 / Z v d / n 4 K c + / Y l X L 3 5 q 0 N D + r H D h / z f F l x Z y 9 r 7 z 5 c G L e y c n x 0 + / u / / p y d 5 P n A y u 9 / / I Q / H 1 3 n s s V v + I c I H B e P X F w e 5 P f e f p d 8 h e / N T v f f + L B y c n B / 8 v E 9 X / V x L u 0 5 3 T B 5 + e H j z / 9 N P j F / c e 7 P w + T / d / 4 m z Y R f k R x z n C 7 X 7 + / A 0 t 7 L 8 6 / q m f / O 7 T k x e v T n + v e w O B 7 I 8 I F x D u 9 g s 5 t 7 e q w O H / n 9 T a e f N 7 H T z 5 f O f B s 6 f f O f 3 J + 1 / 8 3 g c v f p + d H 6 o b 9 / 9 R w t 3 / f X Z f P n 3 z / P W 3 j 0 / I n D 5 5 c P y d f S d z X 5 f N f l 4 Q 7 v f + a u e r n 9 z Z + 3 1 e v H l 4 / 9 O D n 9 z 5 9 n 0 X i P 4 o a N 1 k E X Y P X h 3 v v v y J 3 e / + 1 O / 1 8 s F P P T j + 4 s W P w o X b E O 7 e 0 5 / 4 z l d f n p 3 + 3 l / 9 3 i c / + X v / x M P v H n z n R 6 b 0 F o S 7 / 9 2 f O n 6 1 Q z n 0 + y 8 + / / a b n / r 2 d x 8 + 2 R s w D j / i u I B w X z 1 4 9 t 2 z V 7 u f 7 n z x x d O f u r / 3 8 D u v f u K D M 8 E / L w j 3 e 3 9 x 8 u S 7 p 0 8 / 3 3 3 4 + q d O P j 3 7 i W c P H g y K 6 o 8 4 T g m 3 d / / J 7 / 3 8 + f G T n / p i 9 9 5 X P / H t T 5 8 f n H 3 n 5 N n n B z / i u J s 5 7 t P 9 n d f 7 P / H t L 3 6 f N 9 9 + + N X p / q v 9 v f 0 v f 7 i p 4 P + v E u 7 e 8 2 d 7 b 4 4 f / N 6 / 1 + n T s 5 / Y 2 f v O 7 0 P R 6 o / 8 u N s Q 7 t O 9 n e / u v f 7 u k y f f f r D 7 k 0 9 / 6 q u H b 3 6 v H 3 H c z Y S 7 / 9 3 9 3 + v F p 5 + e v n n x 7 R d f f f s n 9 l / v f v 7 p j 0 K u W x D u v R z g H x H O I 9 y T v Y d n n 5 / u 7 n 7 7 y b 1 P f 5 / j n S d f / T 5 P B g j 3 H t m R / f c g 3 P / X F 7 l o r e b b 3 / 2 J + / T n 8 6 f H D 1 4 / 2 f n i q + O d Q f v 6 o + D L 4 7 0 H L 5 7 e 2 / u J L 1 9 9 / u K 7 z 5 8 f f O e r n z r 7 a k D b 3 Z 7 3 g M P / L 6 l 1 / 8 3 v d f r k i 9 / 7 u 1 / c 3 3 n 4 3 c 9 / H / I z f v L 5 o F H 9 E Z t 5 h P v q i 9 e / z 7 P f 5 / M H D 1 + e v X z x 8 C f e v H j 5 6 c A C z e 3 Z 7 O c D 4 T 4 9 O C M 3 9 v 7 Z m 9 / n z c u D 3 / v b 3 / 2 p B 0 9 / Y u d D j e r / b + X z 0 4 c n b 4 5 f / V 4 n 3 / 0 c a a R X x / e e H f y Q l + z / v 2 5 J 3 z N x / r N B w v + P 8 t 5 7 L d X 8 f z d S / V k g 3 H v k f 3 + U V A q M 6 u 3 z v 7 e 2 D T 8 f C P f p 3 u / z 9 N u / 9 7 f v P f 3 y 9 e 7 u g z e 7 L 1 8 / u f e j N a 5 b E O 7 + m 5 9 6 9 f T 3 u v / k x e m 9 T w / u 7 7 3 8 q W + / 2 f 1 R N u 4 2 h P v q q 2 9 / + / T 3 u v / y u w e / z 0 9 + + + T e v Z c v v n v w I 4 6 7 m X C f 7 n 7 + / A 2 l f F 8 d / 9 R P f v f p y Y t X p 7 / X v Q / P j f x 8 I N y D n 9 z 9 Y v f k 9 P j e g 5 N X z 4 6 / e 3 / 3 2 7 / X D z c j 8 v 9 5 V / j T v X u k 6 P Y e P v n 0 i 4 O n P / m d L 5 / / X p 8 f / G j R 5 j a E u / 9 7 f / c n n / 7 e O 1 9 8 f v L k + L s v 3 3 z x n T f 7 P 1 z e + / 8 q 4 X Z / 8 v f 5 y f 3 P v / P 6 9 9 p 7 f b D 7 7 Z M n Z 9 8 + G 4 4 h f k Q 4 R 7 j 9 n z w 7 + L 2 + + + 3 d J y / 2 v v 0 T p / s H D 3 / q O 4 M e 3 c + K Y / L / e W 1 3 / 6 f 2 9 y m Q O N l 7 t v v 7 7 H / 6 x X e / f P 3 7 P B g m 4 Y 9 4 z 9 N 2 9 z 5 9 9 Z 2 z T 7 / z + 3 x 6 9 u L 3 + v z z s y e / z 8 O h p P C t 4 1 f g 8 P 9 P a u 0 f f P 7 i 5 b 2 T b 3 + + 8 x M 7 B w / u n e 7 f O / 1 R J v g 2 h N v d P X h 1 v P v y J 3 a / + 1 O / 1 8 s H P / X g + I s X P 1 w V 9 / 9 V w t 1 7 c + / 5 q 5 / 8 v T / / 9 P d + 8 + X v t X f 6 1 c 7 9 3 + d H R v U 2 h K N 1 w d / n 9 / n J p z + 5 d / B 7 / e T T n 3 j 5 7 C d O T q 2 y + r q i + v 9 f x b Z 7 8 H s f H 7 x 4 d v D l 5 8 9 + 4 j v H T 7 5 9 8 v z p B 5 u B n x d s 9 u n v 9 f t 8 / v A n 7 n / 6 5 P d 5 8 f r 0 u 1 9 9 / v L l 8 Q C b / U g + A 8 I d v H z 1 8 i d f H R C j 3 T 9 9 9 X s 9 f P j w 5 N m P L M J t C L d D n t q z L 3 7 y x X d e f f p 7 n / w + X 9 z b e / V 6 O D 7 9 E e E s 4 e 5 / 9 z u / 9 8 t 7 T 9 9 8 9 d 3 f 6 / e i h M e b k / t P v x h w 3 m 5 P u P / / W o S d 5 z / 5 8 u S r 4 y 9 f f 3 X v 4 e 6 9 4 x e f v j w 4 + F D 7 + f 8 z N r v L / z 5 9 d f a c M S O F 9 u b s 9 L U Q 9 O W r L 1 + e v p K / 8 b I 8 u z s P H t 8 F k J 8 8 f v 7 V K R H v 5 P d + c / I T J 1 8 + O X 3 5 7 R c P 7 z / / v X 6 v F y 8 / v b 9 H 8 i w N p D M f 1 i b Y O z 7 s 3 / v r w d j 1 Y G B Q 7 / X y v o / A 7 t d D 4 N 6 H I L D n I 3 D v 6 y F w 8 L U R e L g T I s B a 5 / X v f f I T r / Z f 7 z 1 8 + n u f / j 6 0 V P z g p z 4 / + B q I E W x / e t 8 P M Q z r A 1 7 e + 5 C X 7 3 3 I y / s f 9 H K P l 9 / n 5 W A m d 7 7 G j B E M n 5 e / H o z d n Y c + j L 2 v B W P 3 Q 2 T q Q y Z / d + 9 D p u D D X v b n 7 7 1 f / t o E 2 8 X / e y r + 2 w 9 e / M T Z 3 v O T 1 8 + f 7 9 z 7 v d / 8 X k 9 O 9 7 8 G N w B 2 q F + + W f N x / + s O G i 9 / + g E v 7 3 6 4 r O 1 9 u P H b 3 / l w G A / D 2 X 9 v Q t z W g N 6 1 v s Z P H r 8 S k P z L T 7 4 4 / u L o p 5 6 d / T 6 v v 6 C X 8 c f j 1 2 e f v z g 6 e 3 y X f z 7 + 8 u W b o 9 O f e H w X P x 8 / / / K 7 R 0 Q 4 m j r 8 9 v j b Z 5 9 / 2 2 I c h / v y 1 n B 3 o L h u C / b 3 e n r y + 9 w S L v D d 3 b u 3 O w j 8 L v / 7 7 e M X T 8 n F J K I S V + s f j 1 + / O X 5 D P 9 6 Q h / n 7 / 8 R X p 6 9 + H / C a 9 9 f j F 7 / / y b e P X 7 3 + / b 9 8 8 f u / + v K 7 r 9 k v 7 X z k t z n 5 8 n m 3 D X 9 E b V 6 / e f X V S Q g n / M h v 4 + C E H x E R B O O 7 r 0 4 J w 9 d E g l e n r 7 9 6 T j + / O P 6 9 f / / f G + / I L / z 3 7 2 P + / n 3 4 D W l I X P P s G S j 0 6 i d + E j 9 4 p P a X 3 / 8 n z 0 6 / G / 7 1 + 7 8 5 / b 3 f 4 C O K M r 8 8 + e o J M / H n p y + + e n F G r L l B n d k 2 j 8 k t f v 7 7 P z / 7 4 u x N + q 4 p H i 2 L 8 r O P 2 n q d f 8 R e M r z t s y 9 f g L 3 t 7 4 9 f Y / J o 9 f n 5 6 c m X L 9 4 c n 7 0 4 p U m 0 v / 7 + M o M R a G 9 + 7 9 / / y y f f O T 1 5 g / d / f x a X 1 5 F m d 6 P w 7 7 5 6 / e r 3 f / 1 7 / / 5 P j 9 8 c E 5 1 + 8 u w p P o 1 + S K x 5 e v T 0 5 e 9 P s s K / P r Y z 8 v T s C + H o 3 / s 5 w g X 6 4 4 w w e v H F 0 c 7 x y c m X X 7 1 4 Q y I t H / A X b 4 S 4 r 7 / 6 A s h A y Z h f H 5 + 9 l v l / 8 9 U r J v r x 7 6 1 B k M Q r O 3 C N N V Y h f v v J 5 7 + / T p T 8 o Y D 5 D / z y 4 s u n p 7 + / 9 M y f m / j J h V Q v K L b 7 4 v X R V z Q k + Y 0 R f P n q 9 Y s 3 c D T c H y Q 4 r 9 7 8 / s 9 / 8 v k R U L B / P P 4 2 s c z x y Z u z n 2 R 0 v 3 1 2 K l 3 9 5 O m r 1 z S p + J W I e P r m S 2 t X H 9 / V D x 5 z n H X 0 e 2 F i 8 A v 9 T b 1 5 J J O / H 3 M A d n S M v / E L / a 0 B K N N Q / 9 j j 3 g X Q t 0 n a F e S 3 G Y Z + p 3 H c t w M A 9 i + B 4 F P m 6 a n n D o B A / A E 4 8 u n v / + I V f 0 P h n / 5 l G P X 1 7 / 9 7 / T 4 s a 5 + f v X 7 z E t I o v + D v 4 z d v X p 0 J f Y R k v / / r U 2 L G N 0 o o / Q w Q z 8 x n I C / P o k w 6 T U n n E y E 5 R a q f Q 5 j c H 2 Y G z D f + n z o l 5 i v v r 5 + V w J n i / O N n h P L r l / 5 f J 6 y z X 7 / 8 k k N / / q k J B c 6 + v P j 8 u 7 t P z 4 5 P v n P 6 5 v n r 3 + f J / T c P 9 z 7 d M f k E 7 u H z X e 3 q 8 z 3 z y z 3 z y 7 7 5 5 T 5 + I X 3 4 h u d V l a P + 8 f i L s x f e 5 / Y P k P Q 1 p p 7 p i d / E t F j h j k r 6 y Z d f v D x + 8 f t 8 c 5 K + 9 7 M h 6 f j t 5 1 z C L a l + J O E / r y W c X I v v f P l i 5 / X x / R f 7 B 2 + + 8 + A e s i L / L 5 Z w + v v L E y L A 6 T c n 5 M Y B + v + h k H v U + p G c / 7 y W 8 8 + / f P J 8 7 / c + u / 8 T l N T / 9 N s P 7 + / / h F 1 z + X + p n H / + 6 s u v X n 6 Q l K M B / / x / s 6 w D S e 8 v 4 c C j k 5 e v T 0 + U A y 3 3 H f H S g v n D a A O K x O 9 L J B 5 q g 2 9 H t I H S 9 B v T B T 5 Q / U R 1 A 8 D q b z / S E f 8 f 0 B E n v / e 9 l 5 + / + u 7 O 7 / 0 T P / X w 0 8 9 f 3 b / / 7 M l X P / l 7 2 9 X D / 5 f q C G G e D 1 I S L N B G P T z 4 f 5 1 6 Y J b 8 Z l w B Q 6 x v T P r 1 u x 9 5 A v + f k X L y B L 7 9 E 6 + + f f L y 0 + f f / a n T z 4 9 / r 7 P f + / P f G 9 n u / / d K + b O z 1 y e U b 7 / 3 z Q n 5 w f 9 v h d z R 6 k c y / v N a x n + f z 3 e e H H 9 3 / z t n X 3 2 x / 8 V P P j j 7 y Z / 4 7 v + b Z L w r 4 y + / 8 c T d p z 8 b M v 7 / q h S 9 o 9 m P Z P 3 n t a x / Z + / 3 O b 3 3 7 X v H z 3 6 f 4 8 / P P n 1 x + v s 8 O f l / t a z T Q u j Z m 9 / / 5 M 2 r b 0 7 a 7 / / / X 9 o 9 q v 1 I 3 n 9 e y / u T 0 2 f P v v 3 q 9 3 r x 3 b P 9 L 5 5 9 9 f T k p 5 7 / X v 8 v l n f G + e z N p / v 3 X / 7 E g 9 0 v X z z 8 / L s H T 3 7 i J 7 7 Y 2 S T 9 + N U X e m i D 4 O + h 9 N 5 N 6 3 V H 3 y L O t H 9 8 Q z q B E b e K Y O f r K A I R 2 Z j k b 6 D f 1 9 Q D + t v / N + S f 5 7 j 7 2 S 0 0 g i U 3 i + / O o A b Y G d Y A V i n / 3 G k A / P R l P 8 4 H / 6 + W / Z c v v / N 7 f f 7 V w f H + v d 0 n e 1 9 8 9 9 7 T n / y 9 v v o m Z P / 3 + e G k 9 n 9 u B H 6 A a P / f E 3 h M X v D 3 e 4 q / 9 9 n P N 2 E f 4 I H / 1 w r 7 T z 1 7 / f u f v T n 9 4 p v z 6 v d / a A L 9 c + T V O 5 J 9 T c n + k U v f k / H / T 7 r 0 9 1 5 + 9 / P v 7 u 3 t P t 3 9 f V 4 / P b v 3 Z O c n / 9 + y 8 H a X / / 3 i F E L / + h V / / v r 3 5 z 9 v 7 9 + z j E r D 7 + x 8 9 W L / y b O X X x 7 c e 3 b 8 + / x e z 1 + / f P J a P X J t B 7 / 8 Z V 1 U d f r 7 v H m a p K / z 1 T h N 9 z j E t 9 / H b P 6 3 z 5 4 + P W U + I u w w O a d H B N n + / v j l 8 a t T s d x P X 5 0 9 f / 7 6 D X H C E S 2 G e X 8 9 / v b x 6 6 e n z 4 6 / e v 7 m 6 Z c n X 6 H t 3 c 6 g v x E a v P j u w c 7 + 7 / X w O 1 8 9 + + 6 b + 8 + f / T 7 P v 7 3 f p 8 H J u q 7 z Z Z v + x L 1 U y Z F n d Z Q G L u b 5 / x A N D r 7 z 6 d 7 v f f / g + N V 3 n t / f + e 5 P f v X l 7 u + 1 g Q a 7 N 9 H g X o c G c A / 1 t / / 3 0 + L z B y 9 3 z 7 7 6 i d / 7 + K d + 4 q f u P b z / 3 S 9 e n W y g x d 5 N t H B m 8 / + D t P j J 3 + s n f p + f e P j 6 0 6 f f 3 X v x 4 P f + i Z 3 f 6 9 P v b q D F / k 2 0 c I n B / 7 f Q 4 o Z 4 y N H i 5 c t X B z / 1 + s 1 P f f H y 9 3 p 1 8 P n v 8 + z F 7 / 2 d 7 0 R 0 5 e m 7 N q + X W Z m e l v m 0 r Y t p + i q / z J f r v P l / u c J 8 D 0 L 8 P r / 3 2 a t n L + + f 7 D 8 4 f b L z 6 v f + q b O H E W V h C f G m z m b F 8 m I z H f 7 f o z R v T 4 e f + P S L 3 Z / Y P X 3 x + 7 x 4 8 X v d v 7 d / s P v 5 T 0 U U x d m S 6 D C t F q t s e X 0 7 W n S V 5 / 8 n a H F 6 / H t 9 + W L / 0 + c P 7 r 3 8 q f u f n 9 1 7 9 j J i R C 1 P f J 4 1 6 d O i I f m Y r N u i W m 4 m S F e D / n + C I M 9 / 6 t 6 L g z c v H / z E d 3 7 y z Y P X r + + f n k Y 0 Z 0 A Q Y o 5 l s 6 r q N r u Z J F 1 F + v 8 J k r x 5 8 c X z r 7 7 z 4 K v j n d 0 X x / f 3 H j z d / 3 K T A l 3 m 9 c U 1 e Z z 1 Z T H N m 8 3 0 c O v L / 9 + h x 6 v d k / u / 1 + c H P / H 5 m 8 8 f f P v k 2 y c P n 3 z 1 e c S 4 V s t m v c j r H i G i d H j w t e j w c 0 y H h z t f f m f 3 9 3 l 4 7 + S 7 T 5 + c v v n i y f H v d X A z X 2 x k h 4 P / L 5 L h 8 5 c P v v 3 i x a u X 3 z 3 5 z v 1 v 3 / / u 0 4 f H O x v I c L y c F m W Z 1 X 0 J i V L k 4 f 8 X K f L l 0 5 / 4 / O H T 4 5 N n r 7 / 8 q e + c f f r s w U 9 t 8 r i + b O c k J p v 4 Y n f n / 4 t U + O 7 e w 9 O f 3 H v 9 + / z U w V d v n n / 1 + b c / f R l x t w I 3 4 1 a + 5 + 7 / F 3 3 P 1 / d + 4 v X T z 1 8 / e X 7 2 c u f F l 5 / + x H f u P 7 v J 5 4 J p 3 U i H / y / 6 n q + f P H t y s v f t r w 7 2 7 n / 6 7 Z / 4 z s 7 z / f s R f y u g w y 3 E 4 / + L n u f r 7 9 z 7 6 v j L B y d f P X 9 + 8 u T 1 T x 6 / 2 P s q 4 m h F v f A v s v q i W E Y p 8 f 9 F l / M 1 i c b D h 9 / 9 y W / f 3 z 2 7 / 5 M P f q + X u 7 / X J v / q F l T 4 / 6 K X + f r 3 + f y 7 D 3 7 y i 9 N 7 X 3 7 7 x U / 9 3 t / 5 6 t X O c c S r e l O 1 R I K N w r D R p X z 2 / 8 7 B v / n 0 / r N P v / 3 k u z / x 4 P d + 8 + a n v r v / + q f g C n U H P 4 6 O 9 / + L r u O b p 2 9 + n / v 3 d p + d v H r 6 U 1 / u H Z x + R S m q / n h f Z O 2 6 l i A r O v L / L 3 q L b 5 6 f f f v e l z / x e / / U 8 V f 3 z / Z / r y + / + 9 1 n E d 8 o U H v E 7 X d P 3 6 3 S s 8 U k S o b / L 7 q I b 9 4 8 2 N k 7 / v z z 5 1 8 d P z n 5 9 L u / z + / z k / c j z t H L d T 2 d Z 0 2 e v q y u 8 m h m c u / / i 5 7 h V z s / + Z 2 d 7 9 7 / q Y O n P / H t T x 8 + f L j z 5 i d v c o Y 8 U U h / Y b Z Y H a b P 1 n k Z p c j / F 9 3 D r w 5 + r 9 2 f + v Z P f v u r 3 / v T F z t P n n 9 n 7 / X z m 9 w i Z o n U c M g s S o r / L 3 q I X 3 1 + 8 H v 9 P v e e 7 3 z 7 8 y 9 e f / X 0 9 3 6 z / + o 4 4 h d 9 u c p r S j e R G y D c c D x b F E s k 5 u j D y z w l d Z E v m 7 i B 3 P v / o r f 4 1 Y v f + 9 5 3 X x 5 / Z 3 9 n 7 / f 5 8 v P j e 5 / + x E 7 E R w r 9 Z q b M F 5 t p 8 f 9 F f / G r n 3 z + x U 8 + 2 d n 9 i e 9 8 Z / / s 7 I u n B 1 / + R M x T y t 5 R a k G C h z f z b J m e L Y k y 0 S T D 3 v 8 X / c W f v H d 8 / 8 1 3 X / 5 e T / d + 6 v j k 9 / p 9 X h y / + D z i M j 3 N V 3 U + L S Q z W 5 2 n x 0 2 T t 3 F W + P 9 i K v I n j 3 8 f Q v n Z 3 k 9 9 8 e z z T 1 8 c / 9 4 n X 3 w a 8 a O O F 5 S c L n 5 w G y L 8 f 9 G Z / M m z F w 9 e 7 e 8 / / + L + T 3 6 x 8 / L F g 9 P f 6 y c j L l V A h F f 5 x b r M 2 n w m t I i S 4 v + L 3 u V P / s S T n 3 j 5 8 q v 9 g 5 d P X n 3 1 6 q e + / f l 3 n k f c q s / v P k + J C M I G 6 b f z c p a e 0 + r v 6 6 y M q 4 f / L z q Y P / n 7 7 D y k T 7 / 4 y Y N X v / e X X z 1 5 d X b 2 J O Z j k a k o 6 g U W w Z U a Q 0 S 4 9 / 9 F R / O 7 9 7 9 8 / c X v / f D + t 1 8 f 3 D v 7 7 p e 7 v 9 e 3 k S A Z 9 i U 2 m c p 7 G / 3 K / 5 f G 1 d 9 9 + p R S j r / P l / t P v n x 4 8 l M 7 T 7 5 4 9 h M b n S m x k V v P q 6 a 5 E y X C R o / y / 6 1 E e L 7 7 1 e + 1 T 0 n X n 9 x / 9 m D 3 5 P m X p 5 9 H f K d o c u H e / x d 9 x e + + / o m n Z z / x 9 O X T 0 9 / r + e 6 9 L 3 / y J 5 5 + G v G P N I e U n t f V g u b 9 M m 9 a 6 I E m L Z b p 6 / U k L g P / X 3 Q X f + + d 0 + 9 + + + T e g 5 / 6 f X Z + 4 i c / 3 b 3 / + s l 3 I 4 6 S O I o v q u V 2 1 Z G G K C H + v + g x / t 4 H 9 5 4 9 + 7 1 f / 8 Q X 3 / 7 8 u y 8 P n j 7 7 6 v i L i L N 0 + o v W R X u 9 a e z / X 3 Q U f + 9 n r 3 6 f 0 + + c U a 7 h 9 9 7 7 z v H L l 9 9 9 + C T i I 3 2 + b F J W f n l z p y c Y U V r 8 f 9 F f / L 1 f f P 7 t p / c f v P r J 3 + v p w d O n u z / 1 + x z s D j t J Z 8 t Z / o 7 8 x K f 5 p K U V 2 2 m U C j 9 X r u I H U e E n 7 + 8 8 + Y n f + / j s 3 p v T B 8 9 O j 3 c + f R V x k C w V D B t A P b 4 p F n n 6 3 a x e x n N y 9 / 6 / 6 C / + P n t v v n N 8 8 s W b / R c P f 6 / d b / / E 7 7 V 3 / 9 s R V + l p c V n M 8 u V s g 3 r Y / / + i o / j 7 H J / t H f w + J 0 9 e f f r y 5 U / + X n t f 7 e 9 / O r Q Y R 3 y w c f 1 l / / + L + c f f 5 + z T 5 w 9 + r 9 2 v n v 7 E / Z 9 8 + c W z / U / 3 v h t x k c R G W i p I 5 u 1 V L o G k o U m 6 P e g + 7 P 9 / M R / 5 + 7 z 8 y f 1 P 7 7 9 6 u v P w i 9 3 v f P n q 9 G D 3 i 4 g 3 Z Y k i g r H 9 t G i m 6 Z e r J v 3 q x X G U F P 9 f d C x / n 9 / 7 O y / 2 X 3 3 + k 1 + 8 2 X v w 9 N W 9 L 4 9 3 T i K e l C x R 3 t a T 2 t / o U v 6 / N K L 4 q f s H n 9 5 7 + u n p w 5 O z p w / e P P t 9 n v w U 1 m H 6 P I F B p 0 9 y S i 7 k X b H h 9 G S U I B t d y / + 3 E u T k u y 9 3 f 5 + f / O 5 P / u T v 8 5 3 d n 3 x 9 8 P T 3 f h V x r 6 I h 1 v 7 / F 9 3 J n / q 9 n h / s / F 7 P n 5 0 9 O / 3 y J 3 + f / b N n 3 / 1 2 x I W y U 2 7 y C q Q b n 7 9 h V y p K i f 8 v O p M / 9 f r h T / z U p 8 e / z / 7 v 8 9 V X P 7 H z + e t v / + S D i B s V W o 7 o 4 P + / 6 E P + 1 E / 9 P g 9 / 7 9 c 7 n 7 8 6 e 7 L z e + 2 9 2 f v O m 9 8 7 4 j Q F q z L 0 x 0 0 L 2 v v / H / Q f f 2 L n w R e v v / v 0 5 U + d 7 r 7 6 9 P T + / Z P n r 7 / Y 5 E F 5 E j H k L d z / / 6 A j + R M 7 z 5 4 8 + e q n n p 3 t P H 9 w c v D g 2 1 + 8 e H U S c a R e 1 v l 5 X t c 5 / G g l C C 1 L E C H S N / U 6 L h / 3 / z / o V v 7 E z h c / 9 d W b 5 / d 3 X u y / O N t 7 + O a 7 L 3 9 i L + I 7 H T / 7 6 u k J M c K T q q 5 p U X s W H f 7 / B 1 3 H n 9 j 5 6 s u n r z / 9 6 j s P v 7 z 3 4 r s n n 3 7 6 6 s v X E X / p J F s V 5 D E V P / D Y I U q C / w + 6 j D + x u 3 f y 3 Z 9 4 / X v t f v f B d 9 7 8 x O n Z 5 2 9 e n E U 8 p e 4 C 3 Z C F v P / / w f z j T + w e 7 z 5 7 e f r w 9 z r 7 i Z / 6 K X r l J 3 7 y i w c R 3 2 g g q t q 0 I n H / / 4 O e 4 k / s f v v l 7 / P i p 3 7 q 3 v 3 j z + + f f u f B z u / 9 e / 3 e U c + J X e e J u M 6 D v v L 9 j b 7 j / 1 s p 8 P L 0 2 1 8 8 / / L 5 q z f f f X L w / D v H P / W d F x G P K e o r 3 / / / o I f 4 E 7 u / 9 z 2 y h q f 7 p 0 9 P v r 3 3 4 i e f 7 5 4 9 j T h J J 2 u y h + Q b P c t n F D S W G j F u m P r / D / q L P 7 G 3 / + o 7 3 3 l z 7 8 X O d 8 k 7 + o k H P 3 n v 2 3 s R J 8 m Q 4 n V L K u B m Q v x / 0 V v c O / l 8 7 + z 0 z f 0 X n x + 8 J v N w / / 6 z 1 x E 3 y f I E K Y H i Y n k j K T 7 9 / 6 L H u P d 7 7 T / / 9 s 7 Z l w 9 / 6 s v f 5 / f 6 6 r v P H p C V 7 J P i q X E Y b y s f n / 5 / 0 V / c e / V m / 9 k X B 5 9 + 9 z v 3 9 0 9 / 7 4 O X D 5 8 e R B w m S 4 v b C c i n / 1 9 0 H f d + 6 t s v T h / 8 3 i + / s / f 8 + O C n f q + f e v L k 9 4 n 4 T Y 4 r b i s h / 1 / 0 I e 8 9 + P T T k z c v D u 5 / s f v 5 v d 3 f + + H T 4 x d R B 8 o u 0 d D w 0 x M i S 2 H j z C g t / r / o T N 4 7 / e r l k 2 c n P / H 6 / r e f / 9 7 7 D 7 / z 7 O H T i P v E 8 4 9 1 q 2 N a y q Q l / W / n 5 S w l V y p 9 n Z V x W v x / c D 3 7 J + 5 9 8 Z 2 D 4 9 2 9 h 6 d f / t 6 v X n 3 6 / M 2 3 D + 5 F H K l h W f j / o v N 4 7 6 s H r w 6 + e P V 6 l 1 K s z w 9 + n 3 v f + f R N x J m K O o + f / n / R e d z f / e 7 x g 4 N v H 7 9 4 9 d W 9 Z 0 + O n z 6 / f x b x m L 4 o l l V d t N c u n T K 8 4 P D p / x c d x / 2 H v 9 e b + 1 9 9 + u b 4 y f H D h 0 + / e P F i / y D i L 8 W n / f + L / u H + t x + e 7 D / 7 7 p P v f v U T z + 4 9 + 3 1 + 7 5 d 7 v 0 9 s 0 S 1 Y Y D l 9 1 9 Z Z V c + K Z V Y T J 7 T 5 I i r 2 D z Y 6 i f 8 v F f v 9 L 3 / v n 7 y 3 + / y r 7 5 x + + n v 9 3 m d P H r z a / T L i G E X n / 8 H / F x 3 B / e 9 + c b r 7 4 s n T + 7 / 3 F z / x 6 v d 6 8 e 0 3 O 6 c R 9 0 e E / O 7 z q m n S 8 7 p a p F h 1 r b D s G i X E / x f 9 w P v 7 x 7 / 3 z s O d n 3 x N k e L z L 3 7 q 1 V c / d S / i + 8 Q n / v + L v t 7 9 J z / 1 7 P f 5 6 i d O n + 1 8 Z + / Z y 5 P d 7 / 7 e b y L + z e d Z s Z R p J x + H J n 1 V N V k Z p c H / F 3 2 8 + 9 9 5 8 f v 8 3 p 8 / + 7 1 3 v / N T B w 9 f f f n k 9 / n u d y J + z R m t J x X 1 + z h 5 D / 6 / 6 O T d f 3 X y 7 e / u 3 X / 2 5 b 1 n p / e + 2 v l i 5 y c f R h y e p 8 / O 3 o A U Q h Q E A V E C b P T 4 / t 9 K g J / a 3 f n q x V e / z / E X P / m d 3 / u 7 J 9 / d e / P 7 R D y g q E S M 0 h d 5 n B A b X c H / l 9 r A T z 9 9 + Z 0 3 D 3 + v z 3 / v T 5 + 8 f P X 7 v P x 0 / / W X t / W B H v x / 0 e f 7 9 P R 0 7 9 V P P v y p 7 7 x 8 9 Z N f 7 O 5 + / u m r 0 4 g P 9 K a i t S M x f M u 2 W K 4 p G f D l i j J E W E q J m 8 G N / u D / W + f + i 7 3 n P / H 5 T 5 1 9 + v C A c g B P f + L g J / Z v 6 / 8 c / H 8 x K f j p m 1 f 7 L / d e 7 r x + / e W D 4 / s / s X P 8 J R p 2 x 3 u y X q S n 5 + f p y X x 5 k R Z k C K b T N n 1 Z F 8 t p s Y q b g I P / L z q D D 3 a f v X j x 5 e l 3 n p 3 s P 9 0 / 2 D s + e f G d i A 9 0 S / f / 4 P + L X u C D h / u f f n G 8 v 7 f 7 k 7 / X 2 e 9 z f P p 7 n X 7 x M O I V H S + X a 9 I F p P N N H n A L F u F O l A w b n c P / l 2 q B B 5 + / f v l 7 / e S b 3 + v L Z z t f v j 7 5 i a 8 + / 7 1 + K u I Y v a z z 8 z F p x M t i l i 9 n t J L 6 i 9 Z F n c M n i D P E / x d d x A d f f v v g O 9 / + z r 3 j 3 + f z r 7 5 4 d m / / 7 D s v I 1 6 R c s H x Z V a U 2 a T M 2 T s 8 q R Y L 8 h F e t 9 X 0 b Z Q e / 1 9 c V X 7 w 3 f u v z u 4 d P P + 9 v / 1 7 7 3 z + 7 W e n v 9 f Z a c R J e p G 1 a 6 y d X G R x T v j / o n t 4 c O + r 4 8 + / / H 3 2 f 6 / d p 5 8 e f + f V l 1 9 8 e z / i F V m X I M 1 I J B b k L L b 5 M l t O 4 0 b i / 4 u J w o M n Z 2 + e H b 9 4 8 e n v 9 e Z k / 4 t 7 v 8 + X z 7 6 K L q O t 6 n x a O F J k i 6 p u i x / w B 1 F a / H / R c 3 z 4 6 c H v / f D l t 1 9 + + R P P f + r z n 6 T M w f H L i L l 4 l Z M 0 L B E v t P U 6 3 1 6 v 0 k l W D v L E D z u L e J f / P f m S O 3 p 2 f I I f x 2 9 e E Y F e / d 6 / P / + i A 9 8 5 P j n 5 8 q s X b x w l j t + 8 e X W G b 5 4 c P / / 9 n z 0 / J j 4 w H 8 l 3 N D K A M 2 P b 6 X q I R 7 / 3 4 7 v 6 G / f y 8 t V r G R A B e / P 7 6 2 u P 7 3 p / y T e v O 9 + Z v 8 2 3 R B 8 L 5 f X v / / T s F f 4 6 f f 7 m q 7 O n Q g I z t P c Y 4 2 u i O / f y / + d B f v 6 c v v v / / V S e v P 7 9 S f B e / f 9 6 J p 9 / + f n r 3 + f 1 / 5 9 H e P L 6 z e n / 7 9 X O T z 1 7 / f u f v T n 9 4 v / 7 Q 3 z 5 6 k v K H f 7 + J 2 9 e R U b 5 9 O w n X 7 7 i r / 7 / P M z / 3 w j l x k H S 3 7 / / y V e v / v 8 + l 6 9 O X 7 / 8 / V + e v v r / + 3 S + / v K r V 8 S 0 / 1 / U Q X f 5 3 5 P T 5 z J m / k X a 7 Y q j / 9 3 7 X 7 7 + 4 v d + e P / b r w / u n X 3 3 y 9 3 f 6 9 u 7 F N 2 b J t p 2 j 9 u + + A 4 t D u w / e f b y y 4 N 7 z 4 5 / n 9 / r + e u X T 1 6 b t n t H j 1 9 8 9 c X v / / r k + P n p E S V 8 3 B / 8 + c t X p y c Y j f 3 9 8 e k X L 8 k z P 3 s N E t n f H 7 9 8 f v q T p 8 8 x h p O v v v i K f y H r 9 v m r I 5 B W f n v 8 4 v V X T 1 7 h N f n l Z 4 W W v 9 f Z U 7 y A H 0 L N k 2 E S v n q 4 8 + V 3 d n + f h / d O v v v 0 y e m b L 5 4 c / 1 4 H g y T 8 y d / r J 3 6 f n 3 j 4 + t O n 3 9 1 7 8 e D 3 / o m d 3 + v T 7 3 4 w C Z k F / z 9 I u O 8 + f f r k + d n v 8 + X + k y 8 f n v z U z p M v n v 2 E J U a P c J 8 / e L l 7 9 t V P / N 7 H P / U T P 3 X v 4 f 3 v f v H q 5 I M J 9 / 9 9 3 v u p n / p 9 H v 7 e r 3 c + f 3 X 2 Z O f 3 2 n u z 9 5 0 3 v / e w + P 6 I 9 x z h f v I n n v z E y 5 d f 7 R + 8 f P L q q 1 c / 9 e 3 P v / P 8 9 / q h 8 t 7 / V w l H e Z 5 7 L w 7 e v H z w E 9 / 5 y T c P X r + + f 3 r 6 w x X a / 6 8 S 7 v V P v H 7 6 8 O F 3 f / L b 9 3 f P 7 v / k g 9 / r 5 e 7 v 9 e U P 1 d L + f 5 V w v 8 / x 2 d 7 B 7 3 P y 5 N W n L 1 / + 5 O + 1 9 9 X + v t N b P c I d f O f T v d / 7 / s H x q + 8 8 v 7 / z 3 Z / 8 i j y a K O H 2 / / 9 P u J + 4 / + r k 2 9 / d u / / s y 3 v P T u 9 9 t f P F z k 8 + / H D j 8 P O B c D s P v n j 9 3 a c v f + p 0 9 9 W n p / f v n z x / / c U w x 7 3 4 7 s H O / u / 1 8 D t f P f v u m / v P n / 0 + z 7 9 t i f z z T l R f P 3 n 2 5 G T v 2 1 8 d 7 N 3 / 9 N s / 8 Z 2 d 5 / v 3 h z n u t q L 6 8 4 B w P 7 F 7 v P v s 5 e n D 3 + v s J 3 7 q p 2 j l 5 S d + 8 o s H V u H / U D j u / / u u 8 K v v 7 j 0 8 / c m 9 1 7 / P T x 1 8 9 e b 5 V 5 9 / + 9 O X l p + + t r Z 7 H x L + f 5 X 3 9 r / 8 v X / y 3 u 7 z r 7 5 z + u n v 9 X u f P X n w a v f L g w / 1 6 I D D / y + p 9 f I n 7 x 3 f f / P d l 7 / X 0 7 2 f O j 7 5 v X 6 f F 8 c v P h + m 1 o / Y z L H Z v d O v X j 5 5 d v I T r + 9 / + / n v v f / w O 8 8 e P h 2 W z x / 5 v 4 5 w O 1 / 8 F C m 0 + z s v 9 l + c 7 T 0 k 3 v u J v c 8 / V D 5 / P h D u 5 e / 9 4 v N v P 7 3 / 4 N V P / l 5 P D 5 4 + 3 f 2 p 3 + f A e R g / F K P 6 / 1 n C P X v 1 + 5 x + 5 + z h w 5 3 f e + 8 7 x y 9 f f v e h E 7 8 f i e o m / / f 3 + f y 7 D 3 7 y i 9 N 7 X 3 7 7 x U / 9 3 t / 5 6 t X O 8 b C o / m x w 3 P / 3 3 b j f 5 / f + z o v 9 V 5 / / 5 B d v 9 h 4 8 f X X v y + O d k 4 M f a g j x / 3 0 S v v r y 6 U 9 8 / v D p 8 c m z 1 1 / + 1 H f O P n 3 2 4 K e G x f d n g 4 T / H x X f 9 0 u Y 3 N b S / j x I m L z 8 6 u D 3 2 v 2 p b / / k t 7 / 6 v T 9 9 s f P k + X f 2 X j 8 f J t z P h t 7 7 / y r h 3 j x 9 8 / v c v 7 f 7 7 O T V 0 5 / 6 c u / g 9 C s K E n 4 k q r c g 3 F c / + f y L n 3 y y s / s T 3 / n O / t n Z F 0 8 P v v y J Y U v 7 I x f F 6 b g H u 8 9 e v P j y 9 D v P T v a f 7 h / s H Z + 8 + M 6 w c f h R / G o J 9 x M H 9 7 4 6 / v z L 3 2 f / 9 9 p 9 + u n x d 1 5 9 + c W 3 9 4 f X b 2 5 r H H 4 + E O 7 e F 9 8 5 O N 6 l 5 N y X v / e r V 5 8 + f / P t g 3 u W G D 8 U U f 3 / v k f 3 E 2 9 e f E E J u g d f H e / s v j i + T 5 7 x B t 7 7 k d A 6 w v 3 e O 6 f f / f b J v Q c / 9 f v s / M R P f r p 7 / / W T 7 x 7 8 y L 7 e T L i f + P T N q / 2 X e y 9 3 X r / + 8 s H x / Z / Y O f 7 y q 5 0 f a b u b C f f y J 3 + f n Y d f P v n O F z 9 5 8 O r 3 / p I w O j t 7 M q z t f i S q j n C v P n / 5 4 N s v X r x 6 + d 2 T 7 9 z / 9 v 3 v P n 1 4 / C O O u w X h f m L / u 1 + c 7 r 5 4 8 v T + 7 / 3 F T 7 z 6 v V 5 8 + 8 3 O 6 Y 8 I d x v C 3 f + p X X I 3 v v p 9 j r / 4 y e / 8 3 t 8 9 + e 7 e m 9 / n h 7 v M / / 9 9 x + S 9 F v x / p O 0 c 4 d 4 r x f 6 z w X v / X y X c V y 9 + 7 3 v f f X n 8 n f 2 d v d / n y 8 + P 7 3 3 6 E z v D r v C P P D p H u J / 6 v Z 4 f 7 P x e z 5 + d P T v 9 8 i d / n / 2 z Z 9 / 9 t i X G j 8 z E B j O x 8 + z J k 6 9 + 6 t n Z z v M H J w c P v v 3 F i 1 c n w x z 3 s x G / / n + V c H s / 9 e 0 X p w 9 + 7 5 f f 2 X t + f P B T v 9 d P P X n y + + z 8 y D j c g n C f f r H 3 / C c + / 6 m z T x 8 e 7 H 5 + 7 + l P H P z E / s G H E g 4 4 / P + T W r v H u 8 9 e n j 7 8 v c 5 + 4 q d + 6 v f 6 / K u f + M k v H g y b 0 p 8 N i / D / e T f u J / a / / f B k / 9 l 3 n 3 z 3 q 5 9 4 d u / Z 7 / N 7 v 9 z 7 f X 6 0 b v 1 e J H z 5 k / e O 7 7 / 5 7 s v f 6 + n e T x 2 f / F 6 / z 4 v j F 5 8 P y + z P B g n / P y q + 7 x f 3 / 2 y I 7 / 9 X C f e T P / H k J 1 6 + / G r / 4 O W T V 1 + 9 + q l v f / 6 d 5 8 M O 3 S 2 t x M 8 H w v 3 E / f 3 j 3 3 v n 4 c 5 P v v 7 2 3 n e f f / F T r 7 7 6 q X s f b D D + / 2 t e 9 3 e / e / z g 4 N v H L 1 5 9 d e / Z k + O n z + + f D W d J f h Q 3 O P l 8 8 + b B z h 6 h 9 v y r 4 y c n n 3 7 3 9 / l 9 f v L + s H z + K G 7 w 5 P M 7 L 3 6 f 3 / v z Z 7 / 3 7 n d + 6 u D h q y + f / D 7 f / Y 7 l o h 9 x 3 A b C P f z 0 4 P d + + P L b L 7 / 8 i e c / 9 f l P k n Y 7 f v k j i 3 A L w r 3 8 6 i e f f / G T T 3 Z 2 f + I 7 3 9 k / O / v i 6 c G X P 9 H 1 f 3 / E c V H n b f f k / u / 1 + c F P f P 7 m 8 w f f P v n 2 y c M n X / 2 I c L c h 3 O u f e P 3 0 4 c P v / u S 3 7 + + e 3 f / J B 7 / X y 9 3 f 6 0 d p z N s Q 7 r 0 S 5 z 8 i n C P c d 1 / / x N O z n 3 j 6 8 u n p 7 / V 8 9 9 6 X P / k T T z 8 d F t U f u S O O c D 9 5 9 u L B q / 3 9 5 1 / c / 8 k v d l 6 + e H D 6 e / 3 k M M f 9 i H C O c J T H 3 P 2 J 3 d M X v 8 + L F 7 / X / X v 7 l M v 8 q W E / 7 k f u i C X c T x z c + + r 4 8 y 9 / n / 3 f a / f p p 8 f f e f X l F 9 / e H z Y O P y K c 4 7 j 3 y i X 9 K A n n C P f y 9 / m 9 z 1 4 9 e 3 n / Z P / B 6 Z O d V 7 / 3 T 5 0 9 / F H k c B v C / d 4 7 p 9 / 9 9 s m 9 B z / 1 + + z 8 x E 9 + u n v / 9 Z P v H v y I c D c T 7 i f 2 v / v F 6 e 6 L J 0 / v / 9 5 f / M S r 3 + v F t 9 / s n A 6 L 6 o / 8 O E e 4 9 1 q O / h H h H O E + / f T l d 9 4 8 / L 0 + / 7 0 / f f L y 1 e / z 8 t P 9 1 1 9 + M O G A w / 8 / q f X g 8 9 c v f 6 + f f P N 7 f f l s 5 8 v X J z / x 1 e e / 1 w b n 7 U d e r 6 f Y H v 5 e b + 5 / 9 e m b 4 y f H D x 8 + / e L F i / 2 D Y T a 7 J e H + / 8 t m 9 x 5 8 + u n J m x c H 9 7 / Y / f z e 7 u / 9 8 O n x i + H g 6 k f 2 0 x F u d + / k u z / x + v f a / e 6 D 7 7 z 5 i d O z z 9 + 8 O N v 5 U e b t F o T b / / b D k / 1 n 3 3 3 y 3 a 9 + 4 t m 9 Z 7 / P 7 / 1 y 7 / c Z z o P 8 b H A c a G F / / / 8 k C f d e v d l / 9 s X B p 9 / 9 z v 3 9 0 9 / 7 4 O X D p w c H P 1 Q S / n + U 9 1 6 + + u 7 e w 9 O f 3 H v 9 + / z U w V d v n n / 1 + b c / 3 b B A 8 y O h d Y T 7 f c 4 + f f 7 g 9 9 r 9 6 u l P 3 P / J l 1 8 8 2 / 9 0 7 7 s f b F R / X h D u v T I i P y K c I 9 x 7 Z X 1 / J K r O O N z 7 4 j s H x 7 u k 5 7 7 8 v V + 9 + v T 5 m 2 8 f 3 B s O H H 4 2 c n D / n 7 e v 7 7 c 4 + C P 7 6 n j v 0 z e v 9 l / u v d x 5 / f r L B 8 f 3 f 2 L n + M u v v i l t 9 / 9 v w t 3 / z o v f 5 / f + / N n v v f u d n z p 4 + O r L J 7 / P d 7 / z w x X a / 6 8 S 7 u D J 2 Z t n x y 9 e f P p 7 v T n Z / + L e 7 / P l s 6 9 + u N H E / 0 c J 9 / L N m w c 7 e 4 T a 8 6 + O n 5 x 8 + t 3 f 5 / f 5 y f s / c o V v Q b j 3 S 2 P e U l S B w / 8 / q f X g 4 f 6 n X x z v 7 + 3 + 5 O 9 1 9 v s c n / 5 e p 1 9 s W N j 6 2 W C z / + 9 7 I 7 / P 8 d n e w e 9 z 8 u T V p y 9 f / u T v t f f V / r 5 T W 1 + X 4 Y 7 2 3 4 O E / 1 / l v X t f P X h 1 8 M W r 1 7 s H T 3 / v 5 w e / z 7 3 v f P r G E u P r E u 7 / v 5 K 6 8 8 V P U U 7 k / s 6 L / R d n e w / f f P f l T + z 9 y J L e g n A v f / I n n v z E y 5 d f 7 R + 8 f P L q q 1 c / 9 e 3 P v / N 8 W M X 9 K M R 3 h H v z 6 f 1 n n 3 7 7 y X d / 4 s H v / e b N T 3 1 3 / / V P 7 R x 8 q G 3 4 / 6 1 8 v l 8 m 6 U f y 6 d n P l z + 5 / + n 9 V 0 9 3 H n 6 x + 5 0 v X 5 0 e 7 H 4 x r N h u a Q Z + X h D u v e T z l o r t / 7 / y + f L 3 + b 3 P X j 1 7 e f 9 k / 8 H p k 5 1 X v / d P n f 2 Q P d 3 / j x L u J 3 a / / f L 3 e f F T P 3 X v / v H n 9 0 + / 8 2 D n 9 / 6 9 f u 9 h w t 1 W s b 2 P f / v / + R D h / d Z U b y m p 7 8 V 7 / 9 8 n 4 e 7 L 0 2 9 / 8 f z L 5 6 / e f P f J w f P v H P / U d 1 4 M Z + B u K b 7 / / 1 V 2 3 3 2 + + 9 X v t f / l p z / x k / v P H u y e P P / y 9 P M P X g / 8 / y 2 1 3 i 9 l d E s N 9 / 9 b a r 3 8 7 u u f e H r 2 E 0 9 f P j 3 9 v Z 7 v 3 v v y J 3 / i 6 a f D y u y W k v h e y u z / o 4 T 7 i d 2 9 k + / + x O v f a / e 7 D 7 7 z 5 i d O z z 5 / 8 + J s 5 0 P Z 7 O c D 4 V 7 + 5 P H v Q w C f 7 f 3 U F 8 8 + / / T F 8 e 9 9 8 s W n w 4 T 7 E c d 5 i u 1 9 1 v t + x H G O 4 3 7 i z Y s v n n / 1 n Q d f H e / s v j i + v / f g 6 f 4 H 2 8 + f F 4 R 7 / Z 1 7 X x 1 / + e D k q + f P T 5 6 8 / s n j F 3 t f D S f D f 0 Q 4 J 6 o 7 X 3 3 5 9 P W n X 3 3 n 4 Z f 3 X n z 3 5 N N P X 3 3 5 + u D / S 6 L 6 c 0 a 4 B 7 v P X r z 4 8 v Q 7 z 0 7 2 n + 4 f 7 B 2 f v P i O 5 a I f c d y m 9 N H z s 2 / f + / I n f u + f O v 7 q / t n + 7 / X l d 7 / 7 b J h w P 8 q 7 O Y 6 7 d / r V y y f P T n 7 i 9 f 1 v P / + 9 9 x 9 + 5 9 n D p z / K J N 2 G c P e / 8 + L 3 + b 0 / f / Z 7 7 3 7 n p w 4 e v v r y y e / z 3 e 8 M x / A / E l U n q t 9 9 + v T J 8 7 P f 5 8 v 9 J 1 8 + P P m p n S d f P P u J Y a v 6 s + H H / X 8 + f / T y q 8 8 P f q / f 5 9 7 z n W 9 / / s X r r 5 7 + 3 m / 2 X x 3 / y D G 5 B e F + Y u / k 8 7 2 z 0 z f 3 X 3 x + 8 J q i 1 / v 3 n 7 3 + k S t 8 C 8 K 9 f P V w 5 8 v v 7 P 4 + D + + d f P f p k 9 M 3 X z w 5 / r 0 O B g l 3 8 J 1 P 9 3 7 v + w f H r 7 5 D S / z f / c m v v t y 1 J u X n G + F + Y n / 3 u 8 c P D r 5 9 / O L V V / e e P T l + + v z + 2 b C o / s g x c Y R 7 r z z m L U U V O P z / k l r v J 5 8 / c u M c 4 X 7 q / s G n 9 5 5 + e v r w 5 O z p g z f P f p 8 n P 7 W 3 8 0 M l 3 P / 3 v Z G f e v 3 w J 3 7 q 0 + P f Z / / 3 + e q r n 9 j 5 / P W 3 f / L B s C f 8 I x X n 2 Y Y v f + + f v L d L q b n T T 3 + v 3 / v s y Y N X u 1 8 O C + 0 t j e r / f 1 X c 6 9 / n 8 + 8 + + M k v T u 9 9 + e 0 X P / V 7 f + e r V z v H w 0 s 1 t 6 T W e 7 H Z / + c l 9 S c e f P 7 6 5 e / 1 k 2 9 + r y + f 7 X z 5 + u Q n v v r 8 9 / q p H 0 n q b Q h 3 Q I n g z 7 / 8 f f Z / r 9 2 n n x 5 / 5 9 W X X 3 x 7 Q w r 9 R 4 R z h L v 3 x X c O j n f 3 H p 5 + + X u / e v X p 8 z f f P r g 3 z H E / C v a j j v D 7 r H v 9 i P e c w f i 9 f / L + z h N y 1 s 7 u v T l 9 8 O z 0 e O d T 5 6 7 9 U F y 7 / 4 8 S 7 v 1 C r 1 s S D j j 8 / 5 J a L 3 / q 9 3 p + s P N 7 P X 9 2 9 u z 0 y 5 / 8 f f b P n n 3 3 2 9 b X + K G o u P + v E u 7 3 f v H 5 t 5 / e f / D q J 3 + v p w d P n + 7 + 1 O 9 z 4 J y 0 r 8 t m P x 8 I 9 3 5 r N j / i O E e 4 / Y e / 1 5 v 7 X 3 3 6 5 v j J 8 c O H T 7 9 4 8 W L / 4 E e K b Z B a u 7 / 3 v Z 3 n D 0 7 3 T 5 + e f H v v x U 8 + 3 z 1 7 a p 2 J / 3 + z 2 Y c R 7 u V P n X z 3 5 e 7 v 8 5 P f / c m f / H 2 + s / u T r w + e / t 6 v b D r y R 2 z W o 9 b 7 Z O B + N v z b / 8 + H C C 9 / 4 s 2 L L y i N 9 O C r 4 5 3 d F 8 f 3 9 x 4 8 / V F 4 e i v C v X x 1 8 F O v 3 / z U F y 9 / r 1 c H n / 8 + z 1 7 8 3 t / 5 z g d L 6 s 8 H w v 3 E 3 u + 1 / / z b O 2 d f P v y p L 3 + f 3 + u r 7 z 5 7 c H r 2 w 0 3 G / X + U c O / H c b d c 1 v r 5 Q L i f u P / k p 5 7 9 P l / 9 x O m z n e / s P X t 5 s v v d 3 / v N h z u 9 + / / / J 9 z 7 c d y P R P V r E u 5 H V t U R 7 s 2 b B z t 7 h N r z r 4 6 f n H z 6 3 d / n 9 / n J + x 8 u q j 8 f C P d e H P c j w j n j s P d T 3 3 5 x + u D 3 f v m d v e f H B z / 1 e / 3 U k y e / z 8 6 P R P U W h H u v 9 Z m f D e P w / / n g 6 / 1 4 7 0 c x h N N 2 X 7 3 4 v e 9 9 9 + X x d / Z 3 9 n 6 f L z 8 / v v f p T + w M R 6 0 / 0 n a O c O + V X 7 q l 0 A K H / 1 9 S 6 y c + / W L v + U 9 8 / l N n n z 4 8 2 P 3 8 3 t O f O P i J / Y M f U W u Q t 1 4 / / I m f + v T 4 9 9 n / f b 7 6 6 i d 2 P n / 9 7 Z 9 8 M G w Q f i S U j s 0 O 7 n 1 1 / P m X v 8 / + 7 7 X 7 9 N P j 7 7 z 6 8 o t v b 8 j B / S i w 9 8 z A T z 7 / 4 i e f 7 O z + x H e + s 3 9 2 9 s X T g y 9 / Y j i V 9 C O O c 4 R 7 9 e X T n / j 8 4 d P j k 2 e v v / y p 7 5 x 9 + u z B T w 2 b g R 8 5 H o 5 w v / d P 3 t 9 5 Q q Q 4 u / f m 9 M G z 0 + O d T x 0 x v q 5 F + H l B u O / e / / L 1 F 7 / 3 w / v f f n 1 w 7 + y 7 R I l v 7 / 5 w V w T / P x 8 t v P y 9 S e U / + 7 1 f / 8 Q X 3 / 7 8 u y 8 P n j 7 7 6 v i L n R / x 3 i 0 I 9 9 2 n T 5 8 8 P / t 9 v t x / 8 u X D k 5 / a e f L F s 5 + w / P R D s a / / n + e 9 9 1 v Q / / n M e 1 3 C 7 b 1 6 s / / s i 4 N P v / u d + / u n v / f B y 4 d P D w 5 + Z G l v 5 r i X 3 3 2 + + 9 X v t f / l p z / x k / v P H u y e P P / y 9 P N h p / i W H A c c / v 9 J r Z 8 8 e / H g 1 f 7 + 8 y / u / + Q X O y 9 f P D j 9 v X 5 y 2 K H 7 U R b T E e 7 l 7 / N 7 n 7 1 6 9 v L + y f 6 D 0 y c 7 r 3 7 v n z p 7 a F n n h 2 I b / j 9 K u J / Y O / l 8 7 + z 0 z f 0 X n x + 8 / o n X v 9 f 9 + x R K / F A d u v + v E u 7 e V w 9 e H X z x 6 v U u J d + e H / w + 9 7 7 z 6 Z s P N q X / / 1 V s 7 5 W w v K V i + / 8 v t d 4 r L / 4 j b e Y I 9 / r J s y c n e 9 / + 6 m D v / q f f / o n v 7 D z f v z 8 s l L d k s 5 8 P h P u J B 9 + 9 / + r s 3 s H z 3 / v b v / f O 5 9 9 + d v p 7 n Z 0 O x 1 Y / I t z X J N w t z c D P D 8 L t P n v x 4 s v T 7 z w 7 2 X + 6 f 7 B 3 f P L i O x 9 s E X 5 e E G 7 3 e P f Z y 9 O H v 9 f Z T / z U T / 1 e n 3 / 1 E z / 5 x Y N h w v 1 s G I f / 7 6 d B 3 k t o f z Z I + P 9 Z 3 v v 2 y 9 / n x U / 9 1 L 3 7 x 5 / f P / 3 O g 5 3 f + / f 6 v Y f D r N u m Q f b f g 3 D / n + e 9 l 2 / e P N j Z I 9 S e f 3 X 8 5 O T T 7 / 4 + v 8 9 P 3 h 8 m 4 Y 8 M h i P c 7 / N 7 f + f F / q v P f / K L N 3 s P n r 6 6 9 + X x z s n B D 1 V o / 7 / P e z 9 5 / P s Q w G d 7 P / X F s 8 8 / f X H 8 e 5 9 8 8 e n O D 5 W E / x / l v Z 9 4 + O n B 7 / 3 w 5 b d f f v k T z 3 / q 8 5 / 8 9 t 5 3 j 1 8 O C + 2 P n B V P a F / + 5 P 6 n 9 1 8 9 3 X n 4 x e 5 3 v n x 1 e r D 7 x f D S / o 8 4 z n H c g 8 9 f v / y 9 f v L N 7 / X l s 5 0 v X 5 / 8 x F e f / 1 4 / Z a 3 n j / J y G w i 3 t / / q O 9 9 5 c + / F z n d f f / H d n 3 j w k / d I W j / Y R f n 5 Q L j d l 6 f f / u L 5 l 8 9 f v f n u k 4 P n 3 z n + q e + 8 G O a 4 W + o 4 4 P D / S 2 q 9 / I k 3 L 7 5 4 / t V 3 H n x 1 v L P 7 4 v g + u S T 7 H 7 y u 9 f O C z e 6 d f v X y y b O T n 3 h 9 / 9 v P f + / 9 h 9 9 5 9 v D p j 0 z p b Q i 3 8 8 V P f f W G + O f F / o u z v Y d v v v v y J / Z + Z E p v Q 7 j 7 P 7 V L 5 P j q 9 z n + 4 i e / 8 3 t / 9 + S 7 e 2 9 + n x s t w j d q E f 4 / H z j 8 x O 7 v f W / n + Y P T / d O n J 9 / e e / G T z 3 f P n g 7 n 1 X 9 k V J 2 Z + L 1 J A J / 9 3 q 9 / 4 o t v f / 7 d l w d P n 3 1 1 / M X O j 9 y 4 W x D u u / e / f P 3 F 7 / 3 w / r d f H 9 w 7 + y 4 Z z G / v / n B X c v 6 / L 7 Q H 9 7 4 6 / v z L 3 2 f / 9 9 p 9 + u n x d 1 5 9 + c W 3 f + S i 3 I Z w L 7 / a + c n v 7 H z 3 / k 8 d P P 2 J b 3 / 6 8 O H D n T c / O e w J / 0 j b O Y 7 b / + 4 X p 7 s v n j y 9 / 3 t / 8 R O v f q 8 X 3 3 6 z c z q s 7 X 4 2 h P b / q 4 R 7 L x f l Z 0 N U / z + v 7 V 7 + 1 O u H P / F T n x 7 / P v u / z 1 d f / c T O 5 6 + / / Z M P h o X 2 R + 6 x I 9 y b p 2 9 + n / v 3 d p + d v H r 6 U 1 / u H Z x + R Z 7 H j w h 3 C 8 L 9 1 M l 3 X + 7 + P j / 5 3 Z / 8 y d / n O 7 s / + f r g 6 e / 9 y h L j 6 / p 2 w O H / l 9 T 6 i Y M n Z 2 + e H b 9 4 8 e n v 9 e Z k / 4 t 7 v 8 + X z 7 7 6 U f h 6 C 8 K 9 f H 3 v J 1 4 / / f z 1 k + d n L 3 d e f P n p T 3 z n / r M P z s v 9 f C D c T 9 x / 8 l P P f p + v f u L 0 2 c 5 3 9 p 6 9 P N n 9 7 u / 9 Z j j T d F u j + j 6 L 1 f 8 f J d x L W m o 9 e / X s 5 f 2 T / Q e n T 3 Z e / d 4 / d f b w w w n 3 8 4 D j 3 m + J + m d D V P 8 / 7 8 a 9 n y f 8 s 2 E m / n 9 A w v 3 j 3 3 v n 4 c 5 P v q a V r + d f / N S r r 3 7 q 3 o / 8 k k F q 7 R 7 v P n t 5 + v D 3 O v u J n / q p 3 + v z r 3 7 i J 7 9 4 8 M H U + v n F c C / f P D / 7 9 r 0 v f + L 3 / q n j r + 6 f 7 f 9 e X 3 7 3 u 8 9 + u C T 8 / y r v P X i 4 / + k X x / t 7 u z / 5 e 5 3 9 P s e n v 9 f p F z 9 k Q / v / f d 7 7 f f b e f O f 4 5 I s 3 + y 8 e / l 6 7 3 / 6 J 3 2 v v v j O j P x R 7 8 f 9 V 3 t t / + H u 9 u f / V p 2 + O n x w / f P j 0 i x c v 9 g + G s 8 O 3 F N r / / 1 q J n Q d f v P 7 u 0 5 c / d b r 7 6 t P T + / d P n r / + 4 o f r l v x / l H A v X + 2 e 3 P + 9 P j / 4 i c / f f P 7 g 2 y f f P n n 4 Z E P Y / 7 P h E v 9 / l H A / s b / 7 3 e M H B 9 8 + f v H q q 3 v P n h w / f X 7 / 7 I e b E v 7 / K O F e / j 7 H Z 3 s H v 8 / J k 1 e f v n z 5 k 7 / X 3 l f 7 + 0 5 Z 3 X r 1 p k u 4 n w 9 h / 0 / 9 1 O / z 8 P d + v f P 5 q 7 M n O 7 / X 3 p u 9 7 7 z 5 v X + 4 S 6 7 / X y X c T 3 z 6 x e 5 P 7 J 6 + + H 1 e v P i 9 7 t / b P 9 j 9 / K e G M 3 Q / W i 9 0 h P u 9 y U I + + 7 1 f / 8 Q X 3 / 7 8 u y 8 P n j 7 7 6 v i L n R 8 R 7 h a E + 4 n n P 3 X v x c G b l w 9 + 4 j s / + e b B 6 9 f 3 T 0 9 / 5 I 7 c h n A / e f z 7 E M B n e z / 1 x b P P P 3 1 x / H u f f P H p M M f 9 S M c 5 w r 3 6 8 u l P f P 7 w 6 f H J s 9 d f / t R 3 z j 5 9 9 u C n f h T j 3 4 Z w X x 3 8 X r s / 9 e 2 f / P Z X v / e n L 3 a e P P / O 3 u v n w 1 b 1 R 3 6 c I 9 z r 7 9 z 7 6 v j L B y d f P X 9 + 8 u T 1 T x 6 / 2 P v q R w 7 w L Q j 3 E 3 s n n + + d n b 6 5 / + L z g 9 c / 8 f r 3 u n + f R P Z H h L s F 4 R 5 8 / v r l 7 / W T b 3 6 v L 5 / t f P n 6 5 C e + + v z 3 + p E f d y v C 7 e 2 / + s 5 3 3 t x 7 s f N d S o v 8 x I O f v E c r D z + y q j c T 7 u X v c / b p 8 w e / 1 + 5 X T 3 / i / k + + / O L Z / q d 7 3 / 2 R q N 6 G c K 9 / n 8 + / + + A n v z i 9 9 + W 3 X / z U 7 / 2 d r 1 7 t H A + n l X 4 2 H O D / H 2 T O 3 4 f 3 f i S 0 j n A / e e / 4 / p v v v v y 9 n u 7 9 1 P H J 7 / X 7 v D g m Q / s j M 3 E z 4 X 5 i 9 9 s v f 5 8 X P / V T 9 + 4 f f 3 7 / 9 D s P d n 7 v 3 + v 3 t h r s a 3 P c + 2 T m / j 8 v t D + x 8 + z J k 6 9 + 6 t n Z z v M H J w c P v v 3 F i 1 c n w 0 L 7 I 9 7 z C P f F T 3 3 1 h u z m i / 0 X Z 3 s P S X x / Y u 9 H 6 x C 3 I t x X X z 5 9 / e l X 3 3 n 4 5 b 0 X 3 z 3 5 9 N N X X 7 7 + k b a 7 B e F e / t T r h z / x U 5 8 e / z 7 7 v 8 9 X X / 3 E z u e v v / 2 T D 4 a j i R / 5 d o 7 j H n z 5 7 Y P v f P s 7 9 4 5 / n 8 + / + u L Z v f 2 z 7 7 w c z p j 8 b K S a / r 9 v J v a / / L 1 / 8 t 7 u 8 6 + + c / r p 7 / V 7 n z 1 5 8 G r 3 y 2 G h v S U J g c P / L x n u 5 V c 7 P / m d n e / e / 6 m D p z / x 7 U 8 f P n y 4 8 + Y n h y X 1 Z y O Y + P 8 q 4 V 4 / e f b k Z O / b X x 3 s 3 f / 0 2 z / x n Z 3 n + / e H J f V H t s E R 7 r 0 W v n 7 k j T j C / T 5 7 b 7 5 z f P L F m / 0 X D 3 + v 3 W / / x O + 1 d 9 8 R 4 5 v k u P / f E e 7 N p / e f f f r t J 5 S d + 7 3 f v P m p 7 + 6 / / q m d Y Y t w S 4 7 7 / 6 1 F + I m D J 2 d v n h 2 / e P H p 7 / X m Z P + L e 7 / P l 8 + + G o 4 W f q T Y H O H 2 d 7 9 7 / O D g 2 8 c v X n 1 1 7 9 m T 4 6 f P 7 5 / 9 a G H 6 N o T 7 9 P R 0 7 9 V P P v y p 7 7 x 8 9 Z N f 7 O 5 + / u m r 0 2 G O + 9 m I F n 6 e O b 0 / 3 1 X c y 9 / n 5 U / u f 3 r / 1 d O d h 1 / s f u f L V 6 c H u 1 8 M M 9 w t Q 4 T 3 Y r j / r x L u 9 3 7 2 6 v c 5 / c 4 Z h Q m / 9 9 5 3 j l + + / O 5 D p 7 Z + R L h N c f 3 D / U + / O N 7 f 2 / 3 J 3 + v s 9 z k + / b 1 O v 3 j 4 4 e n f 9 y H c / + d V 3 P t 5 c b f k v f / f q r i f u P / k p 5 7 9 P l / 9 x O m z n e / s P X t 5 s v v d 3 / v N h z P c + 6 w 3 / H + U c C / f P H 3 z + 9 y / t / v s 5 N X T n / p y 7 + D 0 K + K e H 7 m / t y D c T x 7 / P g T w 2 d 5 P f f H s 8 0 9 f H P / e J 1 9 8 O k y 4 W 8 r n z w f C / c T e q z f 7 z 7 4 4 + P S 7 3 7 m / f / p 7 H 7 x 8 + P R g W L H d V l R / H h D u 5 e t 7 P / H 6 6 e e v n z w / e 7 n z 4 s t P f + I 7 9 5 / 9 a J X h F o R 7 v 1 W G n w 2 O + / + 8 N / J + a 6 o / 4 j 1 H u N 1 v v / x 9 X v z U T 9 2 7 f / z 5 / d P v P N j 5 v X + v 3 3 v Y M b k t 4 d 7 H M f n / P O + 9 / K m f + n 0 e / t 6 v d z 5 / d f Z k 5 / f a e 7 P 3 n T e / 9 7 D 4 / i j R 5 A j 3 E 6 f H v 9 e X L / Y / f f 7 g 3 s u f u v / 5 2 b 1 n P + T V 1 f + v E u 6 7 r 3 / i 6 d l P P H 3 5 9 P T 3 e r 5 7 7 8 u f / I m n n w 5 r u 5 8 N g / H / V c L 9 x K d f 7 P 7 E 7 u m L 3 + f F i 9 / r / r 3 9 g 9 3 P f + p H L s o t C E d 0 2 3 v + E 5 / / 1 N m n D 4 l m 9 5 7 + x M F P 7 B 9 8 q I 4 D D v + / p N b L r 3 7 y + R c / + W R n 9 y e + 8 5 3 9 s 7 M v n h 5 8 + R M / 8 k Z u Q b i f 2 P / 2 w 5 P 9 Z 9 9 9 8 t 2 v f u L Z v W e / z + / 9 c u / 3 + e E S 7 v / z 3 s h P 7 O 2 / + s 5 3 3 t x 7 s f P d 1 1 9 Q c u 4 n 7 3 1 7 b 3 j Z 6 0 d G 1 R F u 9 + X p t 7 9 4 / u X z V 2 + + + + T g + X e O f + o 7 L 4 Z t w y 0 J 9 0 2 o u P 9 X U u v l q 9 2 T + 7 / X 5 w c / 8 f m b z x 9 8 + + T b J w + f b F i W v i W 1 f j 6 w 2 c u f e v 3 w J 3 7 q 0 + P f Z / / 3 + e q r n 9 j 5 / P W 3 f / L B M J v 9 K K H p c d x 3 9 x 6 e / u T e 6 9 / n p w 4 o 1 P / q 8 2 9 / + v L D I 9 W f B 4 R 7 P 9 / t l t H C / 2 8 V 2 0 / c e / D p p y d v X h z c / 4 K I t f t 7 P 3 x 6 / M J 6 r z 9 i s 0 1 B 6 f P d r 3 6 v f c r 7 / u T + s w e 7 J 8 + / P P 3 8 y w 9 V b P 8 / Z r O v H r w 6 + O L V 6 9 2 D p 7 / 3 8 4 P f 5 9 5 3 P n 0 z n P v 4 e U + t n Q d f v P 7 u 0 5 c / d b r 7 6 t P T + / d P n p N v + y N v 4 x a E e 6 + l h Z 8 N b f b / + Y D q 5 U 8 8 / 6 l 7 L w 7 e v H z w E 9 / 5 y T c P X r + + f 3 o 6 z H u 3 N J / v R c L / j / L e y 6 8 O f q / d n / r 2 T 3 7 7 q 9 / 7 0 x c 7 T 5 5 / Z + / 1 8 x + l d 2 9 B u J / Y e f b k y V c / 9 e x s 5 / m D k 4 M H 3 / 7 i x a u T Y U v 6 I 8 I 5 w t 3 f P / 6 9 d x 7 u / O R r y n k 8 / + K n X n 3 1 U / e G f b e f 9 0 b 1 w e e v X / 5 e P / n m 9 / r y 2 c 6 X r 0 9 + 4 q v P f 6 8 f J c N v R b h P T 0 / 3 X v 3 k w 5 / 6 z s t X P / n F 7 u 7 n n 7 4 6 / e E u v / x / 3 6 h + t f O T 3 9 n 5 7 v 2 f O n j 6 E 9 / + 9 O H D h z t v f v J H v H c b w r 2 + 9 x O v n 3 7 + + s n z s 5 c 7 L y j Y + s 7 9 Z 8 O E u + V C z M 8 P w j 1 5 9 u R k 7 9 t f H e z d / / T b P / G d n e f 7 9 3 + 0 S n 8 b w n 3 3 6 V P i t t / n y / 0 n X z 4 8 + a m d J 1 8 8 + 4 k f r v / 7 / 3 l t 9 3 5 R 2 C 3 9 k p 9 f J H z 5 1 Y v f + 9 5 3 X x 5 / Z 3 9 n 7 / f 5 8 v P j e 5 / + x M 6 w T / y z w Y X / X x X f 9 0 q b / 0 j v O a E 9 e H L 2 5 t n x i x e f / l 5 v T v a / u P f 7 f P l s w w r X j 1 w U x 3 F v n p 9 9 + 9 6 X P / F 7 / 9 T x V / f P 9 n + v L 7 / 7 3 W f D U d i P C O c I 9 / v s v f n O 8 c k X b / Z f P P y 9 d r / 9 E 7 / X 3 n 2 n t 3 6 k 4 z Y R 7 u V P 7 n 9 6 / 9 X T n Y d f 7 H 7 n y 1 e n B 7 t f / P 9 H V H 8 2 C f e T P / H k J 1 6 + / G r / 4 O W T V 1 + 9 + q l v f / 6 d 5 8 P G 4 U c c 5 x H u 7 M W D V / v 7 z 7 + 4 / 5 N f 7 L x 8 8 e D 0 9 / r J Y R 3 3 o x S d I 9 x 7 J Y V / N l z h / 4 8 S 7 i d 2 X 5 5 + + 4 v n X z 5 / 9 e a 7 T w 6 e f + f 4 p 7 7 z 4 o M D f + D w / 0 t q v X y v x e h b y u f / b 6 n 1 E 7 u / 9 z 1 a a z j d P 3 1 6 8 u 2 9 F z / 5 f P f s 6 Y 8 c j 1 s Q 7 u X v / Z P 3 d 5 6 Q f j q 7 9 + b 0 w b P T 4 5 1 P n Y b 6 u m z 2 8 4 F w P 7 G 7 d / L d n 3 j 9 e + 1 + 9 8 F 3 3 v z E 6 d n n b 1 6 c 7 f w o R r i Z c C 9 / 7 x e f f / v p / Q e v f v L 3 e n r w 9 O n u T / 0 + B 4 4 Y P + K 4 T R b h 9 U 8 8 P f u J p y + f n v 5 e z 3 f v f f m T P / H 0 0 x / F C L c g 3 P s l L 2 / p e L w X 4 f 4 / n 7 z 8 i Q c P 9 z / 9 4 n h / b / c n f 6 + z 3 + f 4 9 P c 6 / e L h D z c H 9 / 9 5 E r 7 8 i U + / 2 P 2 J 3 d M X v 8 + L F 7 / X / X v 7 B 7 u f b 1 i s / t k g 4 f 9 X x X f n q y + f v v 7 0 q + 8 8 / P L e i + + e f P r p q y 9 f H / z I t 7 u Z c O + 3 0 v q j S N V x 3 H s l z n / E c Y 7 j f u r 3 e n 6 w 8 3 s 9 f 3 b 2 7 P T L n / x 9 9 s + e f f f b w 2 b i R y 6 K I 9 z v 8 3 t / 5 8 X + q 8 9 / 8 o s 3 e w + e v r r 3 5 f H O y b C O + 9 l w i v + / b 1 9 / b 7 K V z 3 7 v 1 z / x x b c / / + 7 L g 6 f P v j r + Y u d H 9 v V m w v 3 E / e + 8 + H 1 + 7 8 + f / d 6 7 3 / m p g 4 e v v n z y + 3 z 3 O z 9 K A d y G c J + e n u 6 9 + s m H P / W d l 6 9 + 8 o v d 3 c 8 / f X U 6 b C Z + N g j 3 / w O h 3 T n 9 7 r d P 7 j 3 4 q d 9 n 5 y d + 8 t P d + 6 + f f H d Y 7 / 3 I R X G E + + 7 9 L 1 9 / 8 X s / v P / t 1 w f 3 z r 5 L p v P b u z / c V Y j / z / P e T 9 x 7 8 O m n J 2 9 e H N z / Y v f z e 7 u / 9 8 O n x y + s E f i h k P D / o 7 z 3 f s n 2 H 1 l a R 7 j 9 7 3 5 x u v v i y d P 7 v / c X P / H q 9 3 r x 7 T c 7 p z s / V I P x c 0 O 4 D y f c / f 3 j 3 3 v n 4 c 5 P v v 7 2 3 n e f f / F T r 7 7 6 q X v D o n r L g A w 4 / P + S W i 9 / 4 v T 4 9 / r y x f 6 n z x / c e / l T 9 z 8 / u / d s Q 7 7 z R 1 G Y Y 7 P 3 y j T 9 S L F 5 p v T 0 q 5 d P n p 3 8 x O v 7 3 3 7 + e + 8 / / M 6 z h 0 9 / F P f f g n A v v 9 r 5 y e / s f P f + T x 0 8 / Y l v f / r w 4 c O d N z / 5 o 9 j r N o R 7 t X t y / / f 6 / O A n P n / z + Y N v n 3 z 7 5 O G T D S m 6 H 3 G c I 9 z r 3 + f z 7 z 7 4 y S 9 O 7 3 3 5 7 R c / 9 X t / 5 6 t X O 8 f D h P v Z 8 H r / P x 8 4 v H z 9 n X t f H X / 5 4 O S r 5 8 9 P n r z + y e M X e 1 9 Z Q f y h k P D / o 7 z 3 E z s P v n j 9 3 a c v f + p 0 9 9 W n p / f v n z x / / c U w 4 X 4 k t F + T 4 3 5 k J h z h f v I n n v z E y 5 d f 7 R + 8 f P L q q 1 c / 9 e 3 P v / P 8 R 4 7 J b Q j 3 6 s u n P / E 5 p U R O n r 3 + 8 q e + c / b p s w c / N R x x / c g V d j p u 9 3 j 3 2 c v T h 7 / X 2 U / 8 1 E / 9 X p 9 / 9 R M / + c W D H 2 5 W 6 f / z 9 v U n 9 h / + X m / u f / X p m + M n x w 8 f P v 3 i x Y v 9 g y 8 / V G i B w / 8 v G e 7 l 7 3 N 8 t n f w + 5 w 8 e f X p y 5 c / + X v t f b W / 7 / T 9 1 7 Y N + + / B c P + f J d z 7 r L n + S F K j m a b n P 3 X v x c G b l w 9 + 4 j s / + e b B 6 9 f 3 T 0 9 / 5 N D d h n D f f b 7 7 1 e + 1 / + W n P / G T + 8 8 e 7 J 4 8 / / L 0 8 2 E V 9 / M + o f n V 5 w e / 1 + 9 z 7 / n O t z / / 4 v V X T 3 / v N / u v j n / E Z r c h 3 E / d P / j 0 3 t N P T x + e n D 1 9 8 O b Z 7 / P k p / Z 2 P t g 2 v A / h / r + v 4 l 4 9 3 P n y O 7 u / z 8 N 7 J 9 9 9 + u T 0 z R d P j n + v g w + V 1 P c i 4 f 9 H e e 8 n H n 5 6 8 H s / f P n t l 1 + S k f j 8 J 2 n h 5 v j l c O j 1 s 2 F e / z 9 K u P f j u B + F X o 7 j 9 l 6 9 2 X / 2 x c G n 3 / 3 O / f 3 T 3 / v g 5 c O n B 8 O E + 5 G Z 8 A i 3 / + o 7 3 3 l z 7 8 X O d y k h 9 x M P f v I e S e u P C H c z 4 V 7 + 5 L 3 j + 2 + + + / L 3 e r r 3 U 8 c n v 9 f v 8 + L 4 x e c / E t U e 4 W L + 7 / 0 v X 3 / x e z + 8 / + 3 X B / f O v k s s 9 O 3 d H + 4 S 9 f / 3 H Z P v v v 6 J p 2 c / 8 f T l 0 9 P f 6 / n u v S 9 / 8 i e e f j q 8 k P O z 4 d v 9 f 5 T 3 f m L / y 9 / 7 J + / t P v / q O 6 e f / l 6 / 9 9 m T B 6 9 2 v / x g o Q U O / 7 + k 1 s v f e + f 0 u 9 8 + u f f g p 3 6 f n Z / 4 y U 9 3 7 7 9 + 8 t 0 P p t b P C z a 7 9 9 W D V w d f v H q 9 e / D 0 9 3 5 + 8 P v c + 8 6 n b 4 Z V 3 C 0 J 9 / 9 b N v u J / e 9 + c b r 7 4 s n T + 7 / 3 F z / x 6 v d 6 8 e 0 3 O 6 c 7 H 0 q t n x d s d v + n d o k c X / 0 + x 1 / 8 5 H d + 7 + + e f H f v z e / z 4 e n f 9 y H c / + c t 6 U / s 7 p 1 8 9 y d e / 1 6 7 3 3 3 w n T c / c X r 2 + Z s X Z 8 O 8 9 6 M Q 3 9 m G n / q p 3 + f h 7 / 1 6 5 / N X Z 0 9 2 f q + 9 N 3 v f e f N 7 D 6 u 4 H 4 X 4 j n C / 9 7 N X v 8 / p d 8 4 e P t z 5 v f e + c / z y 5 X c f O g 3 2 I 8 J t I N y b p 2 9 + n / v 3 d p + d v H r 6 U 1 / u H Z x + R U r s R 6 J 6 C 8 L 9 x O n x 7 / X l i / 1 P n z + 4 R 1 n h z 8 / u P X v 5 w d 7 I z w f C / c T 9 V y f f / u 7 e / W d f 3 n t 2 e u + r n S 9 2 f v L h h x P u 5 8 H y 6 v v l f 2 9 L u J 8 H H P f y J z 7 9 Y v c n d k 9 f / D 4 v X v x e 9 + / t H + x + / l N W 4 f 9 I x 2 3 g u L 3 f a / / 5 t 3 f O v n z 4 U 1 / + P r / X V 9 9 9 9 o B 8 u R 9 x 3 M 2 E e / m T x 7 8 P A X y 2 9 1 N f P P v 8 0 x f H v / f J F 5 / u D B L u Z y M b 9 / 9 V w n 3 1 k 8 + / + M k n O 7 s / 8 Z 3 v 7 J + d f f H 0 4 M u f G O a 4 H 4 m q E 9 V 7 D z 7 9 9 O T N i 4 P 7 X + x + f m / 3 9 3 7 4 9 P j F s A P 8 I 8 J 5 H L f z k 9 / Z + e 7 9 n z p 4 + h P f / v Q h B R B v f v J H x u E 2 h H v z 5 s H O H q H 2 / K v j J y e f f v f 3 + X 1 + 8 v 6 w O / I j w j n C / T 5 7 b 7 5 z f P L F m / 0 X D 3 + v 3 W / / x O + 1 d 9 8 R 4 0 f G Y Q P h f u r k u y 9 3 f 5 + f / O 5 P / u T v 8 5 3 d n 3 x N a e B X w z r u l u 4 I c P j / J 7 V + n z O K T X + v 3 a + e / s T 9 n 3 z 5 x b P 9 T / e + + + U g t X 4 2 8 p j / X y X c T 7 7 P G v S P 5 P N r c t y P k n C W c D + x 9 1 P f f n H 6 4 P d + + Z 2 9 5 8 c H P / V 7 / d S T J 7 / P z i b F d h v F 9 v O B c C / f P D / 7 9 r 0 v f + L 3 / q n j r + 6 f 7 f 9 e X 3 7 3 u 8 8 + 2 C L 8 f C D c T 3 x 6 e r r 3 6 i c f / t R 3 X r 7 6 y S 9 2 d z / / 9 N X p c J z 1 s y G q / 9 9 f 5 H o v o f 2 R m X C E 2 3 1 5 + u 0 v n n / 5 / N W b 7 z 4 5 e P 6 d 4 5 / 6 z o v h i O u W h A M O / / + k 1 q d v X u 2 / 3 H u 5 8 / r 1 l w + O 7 / / E z v G X X / 2 I z W 5 B u J e / z / H Z 3 s H v c / L k 1 a c v X / 7 k 7 7 X 3 1 f 6 + 8 2 m / t m 3 4 e b D O 8 H 5 G 9 W f D N v x / l H D v l y 7 / E e E 8 H f f F 3 v O f + P y n z j 5 9 S G s z 9 5 7 + x M F P 7 B 9 8 K O H + / 2 s R d r 7 6 8 u n r T 7 / 6 z s M v 7 7 3 4 7 s m n n 7 7 6 8 v U w t X 5 k E Z x i + + r F 7 3 3 v u y + P v 7 O / s / f 7 f P n 5 8 b 1 P f 2 L n R / H p b Q j 3 e / / k / Z 0 n R I q z e 2 9 O H z w 7 P d 7 5 1 B H j a 5 v S n w + E e / P p / W e f f v v J d 3 / i w e / 9 5 s 1 P f X f / 9 U / t f L C o / v 9 W s b 3 8 i d P j 3 + v L F / u U R L r 3 8 q f u f 3 5 2 7 9 n L 4 c T 4 j 1 Y U H O F e / z 6 f f / f B T 3 5 x e u / L b 7 / 4 q d / 7 O 1 + 9 2 j k e d j x + N l K 9 / 9 + P 5 v c f / l 5 v 7 n / 1 6 Z v j J 8 c P H z 7 9 4 s W L / Y N h 2 3 B L 3 v v / r 6 R + 9 f n B 7 / X 7 3 H u + 8 + 3 P v 3 j 9 1 d P f + 8 3 + q + P h 2 O q W 1 H o v h v t 5 Q b i f D U n 9 / y j h f m L n w R e v v / v 0 5 U + d 7 r 7 6 9 P T + / Z P n r 7 8 Y J t y P f D f H c T 9 1 / + D T e 0 8 / P X 1 4 c v b 0 w Z t n v 8 + T n 9 r b + a H 6 b v + f t w 0 v f + L 5 T 9 1 7 c f D m 5 Y O f + M 5 P v n n w + v X 9 0 9 M f C e 0 t C P c T D 7 5 7 / 9 X Z v Y P n v / e 3 f + + d z 7 / 9 7 P T 3 O v s R 4 W 5 F u P t P f u r Z 7 / P V T 5 w + 2 / n O 3 r O X J 7 v f / b 3 f 2 F j g a w v t z 4 f c 5 e + 9 c / r d b 5 / c e / B T v 8 / O T / z k p 7 v 3 X z / 5 7 s G P H J O b C f d + o v o j + + o 4 7 i f P X j x 4 t b / / / I v 7 P / n F z s s X D 0 5 / r 5 8 c z p b f M s S / i X D / f y D c T z z Y f f b i x Z e n 3 3 l 2 s v 9 0 / 2 D v + O T F d 3 5 E u N s Q 7 t 4 X 3 z k 4 3 t 1 7 e P r l 7 / 3 q 1 a f P 3 3 z 7 4 N 5 w N u 5 n Q 1 T / P + / R / c T + 7 n e P H x x 8 + / j F q 6 / u P X t y / P T 5 / b M f O S a 3 I d z e y e d 7 Z 6 d v 7 r / 4 / O D 1 T 7 z + v e 7 f f / b 6 R y n 0 2 x B u / 9 s P T / a f f f f J d 7 / 6 i W f 3 n v 0 + v / f L v d / n h 7 s 2 + P 9 5 o X 3 5 U 7 / X 8 4 O d 3 + v 5 s 7 N n p 1 / + 5 O + z f / b s u 9 / + c K f 4 f U j 4 / 1 H e e / n y 9 / m 9 z 1 4 9 e 3 n / Z P / B 6 Z O d V 7 / 3 T 5 0 9 H C b c j 5 x i j + N + 6 v d 5 + H u / 3 v n 8 1 d m T n d 9 r 7 8 3 e d 9 7 8 3 s M L E j 9 y U Z y 2 2 9 0 7 + S 6 Z h 9 3 v P v j O m 5 8 4 P f v 8 z Y u z n R + J 6 s 2 E e 0 l G 9 e n D h 9 / 9 y W / f 3 z 2 7 / 5 M P f q + X u 7 / X B y 9 D / H w g 3 P t F E z 8 b 9 v X / o 4 R 7 + e r L p z / x + c O n x y f k y f 3 U d 8 4 + f f b g p 4 Y J 9 y O O c x y 3 9 3 v t P / / 2 z t m X D 3 / q y 9 / n 9 / r q u 8 8 e k J 7 7 E e F u Q b h P T 0 / 3 X v 3 k w 5 / 6 z s t X P / n F 7 u 7 n n 7 4 6 H S b c z 4 Z x + P + + K / x 7 / + T 9 n S e k v 8 7 u v T l 9 8 O z 0 e O d T p 8 F + x H u b H J N v v / x 9 X v z U T 9 2 7 f / z 5 / d P v P N j 5 v X + v 3 / v D Y 4 j 3 S a z / f 5 / 3 3 j x 9 8 / v c v 7 f 7 7 O T V 0 5 / 6 c u / g 9 C t K i f w o d 3 I L w n 3 3 6 d M n z 8 9 + n y / 3 n 3 z 5 8 O S n d p 5 8 8 e w n h p N O P x v R x P / 3 e e / 3 f v H 5 t 5 / e f / D q J 3 + v p w d P n + 7 + 1 O 9 z 4 M j y t c X 3 f U j 4 / 1 H e + 4 l 7 D z 7 9 9 O T N i 4 P 7 X + x + f m / 3 9 y Z / 7 8 W w l / c j w j m O + 8 n f Z + f h l 0 + + 8 8 V P H r z 6 v b 8 k j M 7 O n v z I 0 t 6 C c O / n H v / I T D i O + 3 3 2 3 n z n + O S L N / s v H v 5 e u 9 / + i d 9 r 7 7 7 j o h 8 R b l M k + 1 1 a E / v J v d e / z 0 8 d f P X m + V e f f / v T l z 9 K c 9 6 G c O + l 4 3 5 k H J y O 2 3 n 2 5 M l X P / X s b O f 5 g 5 O D B 9 / + 4 s W r k x 9 K t u 7 / 8 4 T b 2 3 / 1 n e + 8 u f d i 5 7 u v v / j u T z z 4 y X v f 3 h t 2 h X / E c U 5 U 3 2 s N 7 E c 6 z i P c / Y N P 7 z 3 9 9 P T h y d n T B 2 + e / T 5 P f m p v 5 0 f B 1 / u Q 8 P 3 W / n / E e 4 7 3 f p + X P 7 n / 6 f 1 X T 3 c e f r H 7 n S 9 f n R 7 s f v H D X f v / / y j h f u L e V w 9 e H X z x 6 v X u w d P f + / n B 7 3 P v O 5 + + + W B X G D j 8 / 5 N a e 6 / e 7 D / 7 4 u D T 7 3 7 n / v 7 p 7 3 3 w 8 u H T g 4 M f G d W b C f d + i 6 4 / k k / H c f d f n X z 7 u 3 v 3 n 3 1 5 7 9 n p v a 9 2 v t j 5 y Y f D 8 n l b o / o + 2 f T / j x L u 5 e t 7 x H K f v 6 Z 0 8 M u d F 1 9 + + h P f u f 9 s O O K 6 p W L 7 + c B x 7 x e q / k h U P V H 9 z o v f 5 / f + / N n v v f u d n z p 4 + O r L J 7 / P d 7 8 z T L j b i u r P A 8 K 9 / I k 3 L 7 5 4 / t V 3 H n x 1 v L P 7 4 v j + 3 o O n + z 8 y D r c h 3 O v v 3 P v q + M s H J 1 8 9 f 3 7 y 5 P V P H r / Y + 2 o 4 x v 9 R u O B x 3 O n x 7 / X l i / 1 P n z + 4 R 2 H r 5 2 f 3 n r 0 c t q o / 4 j h P x + 0 f / 9 4 7 D 3 d + 8 j V l k 5 5 / 8 V O v v v q p e 9 a p / b o O M H D 4 / y W 1 3 m 8 t 9 U c W w b H Z w 0 8 P f u + H L 7 / 9 8 s u f e P 5 T n / 8 k 8 d r x h n W G H x H O c d y r 3 Z P 7 v 9 f n B z / x + Z v P H 3 z 7 5 N s n D 5 9 8 N Z w H u a V 8 / r w g 3 H t 5 v T / i O M 8 i v E + A e l s f 5 O d D g P r V w e + 1 + 1 P f / s l v f / V 7 f / p i 5 8 n z 7 + y 9 f j 5 M u B + J q k e 4 z w 9 + r 9 / n 3 v O d b 3 / + x e u v n v 7 e b / Z f H Q 9 7 v T 9 y 3 j x R f f J T z 3 6 f r 3 7 i 9 N n O d / a e v T z Z / e 7 v / W b Y q t 6 W c D 8 P R P U n H j z c / / S L 4 / 2 9 3 Z / 8 v c 5 + n + P T 3 + v 0 i 4 f D h P v Z y C X 9 f 2 l l 6 y 7 / + / T V 2 X O l p / 6 q H e z s 7 D 6 + q 8 D P y O K + + O J o 5 + T 1 7 / / 5 q y + / e v n 4 r n 7 y + O T b x z / 5 / O j k 5 e f H r 9 P X p 6 9 + 8 u z k l B S e f P r 4 R f 8 9 8 9 H j b 5 + d 0 o + T l 6 9 P i V 3 l j 8 c / e f r q 9 d m X L 4 5 2 Q R / z h 2 D 4 + s 3 x m 9 M j a u r 9 x d 8 8 / / 0 F I s Z 5 1 x v F h w 7 o 5 d n L 0 + d n L 0 5 p V J 9 / c f r i z f 8 v B n X 6 / P T k z a u z k / 9 f D U p Y 7 / 9 H 4 z l 9 c f J l + t 3 0 6 d n r k y / / f z G i k x c v 0 5 M v X 7 3 8 f 9 U 0 3 T U j e v X y z d n p a x n l y 1 d f v j x 9 J X 9 D a c q z u / O A B k X K 8 y e P n 3 9 1 K u b j d P / T 7 + x 8 v v / m 4 e t X L + 9 9 / h O f f u c M K T 1 p I P 3 4 s D b B 3 v F h / 9 5 f D 8 a u B 8 M O 9 L Y v 7 / s I 7 H 4 9 B O 5 9 C A J 7 P g L 3 v h 4 C B 1 8 b g Y c 7 I Q L s u 7 7 8 z u / 1 + V c H x / v 3 d p / s f f H d e 0 9 / 8 v f 6 a u d r I E a w / e l 9 P 8 Q w r A 9 4 e e 9 D X r 7 3 I S / v f 9 D L H 8 D L O / v B T H 6 d G S M Y P i 9 / P R i 7 O w 9 9 G H t f C 8 b u h 8 j U h 0 z + 7 t 6 H T M G H v e z P 3 3 u / / L U J t o v / 9 1 T 8 2 f N v P 3 + w v / P l s / s P 7 n 3 x 5 r u 7 X 7 7 6 7 s H 7 z y R g 9 / T L N 2 g + 7 n / d Q e P l T z / g 5 d 0 P l 7 W 9 D z d + + z s f D u N h O P v v T Y j b G t C 7 1 t f 4 y e N X A p J / + c k X x 1 8 c / d T n r 8 j X e X 5 K r + P P x 6 / P P n 9 x d P b 4 L v 9 8 / O X L N 0 e n P / H 4 L n 4 + f v 7 l d 6 1 X 9 e L 1 m G J J + o A c p s + / 7 X t S / L c g E e v u 2 d n v 8 / q L W 3 Z G 8 / S p 1 4 s l U B z u y 1 v D 3 Y G e v C 3 Y 3 + v p y 9 / n l n A J 3 / u 7 e / d 2 B 4 H f 5 X + / f f z i K c X 0 O z w 6 / e O x u o 5 v K I z / / X / i q 9 N X v w 9 Y 2 / v r 8 Y v f n 7 z X V 6 9 / / y 9 f / P 6 v v v z u a 0 4 E d D 7 y 2 5 x 8 + b z b h j + i N q / f v P r q J I Q T f u S 3 c X D C j 4 g I g v H d V 6 e E 4 W s i w a v T 1 1 8 9 p 5 9 f H P / e v / / v j X f k F / 7 7 9 z F / / z 7 8 h j Q k J n 3 2 D B R 6 9 R M / i R 8 8 U v v L 7 / + T Z 6 f f D f / 6 / d + c / t 5 v 8 N H Z i 2 d f n n z 1 h G W G A p e v X p y R J G z Q n r b N Y 8 o + P P / 9 n 5 9 9 c f Y m f d c U j 5 Z F + d l H b b 3 O P w I o D i 3 g 3 J O O s b 8 / f o 3 J O z t + Q l H s l y / e H F N 0 T p N o f / 3 9 Z Q Y j 0 N 7 8 3 r 8 / h Q A U + u L 9 3 5 + l 8 3 W k 2 d 0 o / L u v X r / 6 / V 9 T 2 H D 8 5 p j o 9 J N n T / F p 9 E N i z d O j p y 9 / f 4 o W + N f H d k a e n n 0 h H P 1 7 P 0 d W h v 4 w k c / x y c m X X y E k M n E P f r 4 R 4 r 7 + 6 g s g A 5 1 m f n 1 8 9 l r m / 8 1 X r 5 j o x 7 + 3 p u t M Y H Z P K a b h 1 + + v E y V / K G D + A 7 + 8 + P L p q R c f 2 T S V y 1 y 9 + J K 6 f n 3 0 F Q 1 J f m M E X 7 5 6 / e I N O M n 9 Q Y L z 6 s 3 v / 5 z C O q B g / 3 j 8 b W K Z 4 5 M 3 Z z / J 6 H I g h 1 8 0 e s O v R M T T N 1 9 a M 0 6 R m X z w m N N Z R 7 8 X J g a / 0 N / U m 0 c y + f s x 5 7 m O j v E 3 f q G / N e P H N N Q / 9 r h 3 A f R t k n Y F + W 2 G o d 9 p u u z b A Q D 7 l 0 D w K f P 0 1 P M + Q C D + A B z 5 9 P d / 8 Y q / o V B X / z K M + v r 3 / 7 1 + H 5 a 1 z 8 9 e v 3 k J G s o v + P v 4 D W V n h D 5 C s t / / N a d s l F D 6 G S C e m c 9 A X p 5 F m X S S l 8 4 n Q n J K C H 4 O 0 + T + M D N g v v H / 1 C k x X 3 l / / a z k J y m x e v y M U H 7 9 0 v / r h H X 2 6 5 d f c q 6 V f 2 o G l x T M y e / 9 5 u V P f P f 1 7 / P p 7 7 P 7 1 Y P v f P v s O 5 / / x L d / n 1 d 2 X Y Z 7 + H x X u / p 8 z / x y z / y y b 3 6 5 j 1 9 I H 7 7 h e V X l q H 8 8 / u L s h f e 5 / Q M k f Y 2 p Z 3 r i N z E t V r i j k n 7 y 5 R c v j 1 / 8 P t + c p B v d + I 1 K O n 7 7 O Z d w S 6 o f S f j P a w n / z s H D n 3 p + 8 J 0 H X 9 5 7 8 u W 3 9 z / / f G f X r m 3 9 v 1 L C 6 e 8 v T 4 g A p 9 + c k L s 8 6 / / v h N y j 1 o / k / O e 1 n D / 5 z q u d n / r O z v P 9 F / f J X / 7 0 d P e J X b b 9 f 6 m c d 1 Y 6 v o a U o w H / / H + z r A N J 7 6 / 3 W Z Q R 4 X e R e K g N v h 3 R B k r T b 0 w X B M k Q h f p t C 1 Z / + 5 G O + P + C j n i x / 9 W n 3 / m 9 X n 7 x 5 e / 1 9 D v f / X T / 9 / m p n / p 9 n v 3 e r 6 E j / l + s I 4 R 5 P k h J s E A b 9 f D g Z 1 8 9 7 L 2 f e m C W / G Z c A U O s b 0 z 6 9 b s f e Q L / 3 5 H y 3 / v N T z z / 4 r u v n 7 / e P 3 l 6 s v / V 6 z d f v X z z x c H / m 6 X 8 2 d n r E 0 r v 3 / v m h P z g Z 1 / I d 3 9 u h N z R 6 k c y / v N a x t 8 8 e f b q w b e / + H 2 + + / r 4 y 5 / 8 d P / V 6 5 O d / z f L + M t v P H H 3 6 c + G j P + / K k X v a P Y j W f 9 5 L e t P f 5 + n X + 3 s P X / 5 5 i d / a u c n v v 1 7 v f j q u 5 / / v 1 r W a S H 0 7 M 3 v f / L m 1 T c n 7 f f / / y / t H t V + J O 8 / r + X 9 0 4 d f / e T p 0 3 v 3 j p + 9 + f T L + 8 f P v / v p l / 8 v l v f 9 v b 0 H L 8 7 e f L p / / + V P P N j 9 8 s X D z 7 9 7 8 O Q n f u I L l a O 4 9 O N X X + i h D Y K / h 9 J 7 N 6 3 X H X 2 L O N P + 8 Q 3 p B E b c K o K d r 6 M I R G R j k r + B f l 9 T D + h v / 9 + Q f 5 7 j 7 m e 3 0 A i W 3 C y + O 4 M a Y G d Y A 1 i l / H O n A f D T y v 4 g H / y / W v Z f v v z O 7 / X 5 V w f H + / d 2 n + x 9 8 d 1 7 T 3 / y 9 / r q m 5 D 9 3 + e H k 9 r / u R H 4 A a L 9 f 0 / g M X n B 3 + 8 p / t 5 n P 9 + E f Y A H / l 8 r 7 D / 1 7 P X v f / b m 9 I t v z q v f / 6 E J 9 M + R V + 9 I 9 j U l + 0 c u f U / G / 7 / o 0 r / 8 f Z 4 / + e 7 r F 7 / X 5 z / x U y 9 O n r / Z + c 7 v / f l 3 / 1 8 i 6 X f 5 3 y 9 O I f S v X / H n r 3 9 / / v P 2 / j 3 L q D T 8 z s 5 X L / a f P H v 5 5 c G 9 Z 8 e / z + / 1 / P X L J 6 / V I 9 d 2 8 M t f 1 k V V p 7 / P m 6 d J + j p f j d N 0 j 0 N 8 + 3 3 M 5 n / 7 7 O n T U + Y j w g 6 T c 3 p E k O 3 v j 1 8 e v z o V y / 3 0 1 d n z 5 6 / f E C c c 0 W K Y 9 9 f j b x + / f n r 6 7 P i r 5 2 + e f n n y F d r e 7 Q z 6 G 6 H B i + 8 e 7 O z / X g + / 8 9 W z 7 7 6 5 / / z Z 7 / P 8 2 / t 9 G p y s 6 z p f t u l P 3 E u V H H l W R 2 n g Y p 7 / D 9 H g 4 D u f 7 v 3 e 9 w + O X 3 3 n + f 2 d 7 / 7 k V 1 / u / l 4 b a L B 7 E w 3 u d W g A 9 1 B / + 3 8 / L T 5 / 8 H L 3 7 K u f + L 2 P f + o n f u r e w / v f / e L V y Q Z a 7 N 1 E C 2 c 2 v y F a / D B p 8 Z O / 1 0 / 8 P j / x 8 P W n T 7 + 7 9 + L B 7 / 0 T O 7 / X p 9 / d Q I v 9 m 2 j h E o P / b 6 H F D f G Q o 8 X L l 6 8 O f u r 1 m 5 / 6 4 u X v 9 e r g 8 9 / n 2 Y v f + z v f i e j K 0 3 d t X i + z M j 0 t 8 2 l b F 9 P 0 V X 6 Z L 9 d 5 8 / 9 y h f k e h P h 9 f u + z V 8 9 e 3 j / Z f 3 D 6 Z O f V 7 / 1 T Z w 8 j y s I S 4 k 2 d z Y r l x W Y 6 / L 9 H a d 6 e D j / x 6 R e 7 P 7 F 7 + u L 3 e f H i 9 7 p / b / 9 g 9 / O f i i i K s y X R Y V o t V t n y + n a 0 6 C r P / 0 / Q 4 v T 4 9 / r y x f 6 n z x / c e / l T 9 z 8 / u / f s Z c S I W p 7 4 P G v S p 0 V D 8 j F Z t 0 W 1 3 E y Q r g b 9 / w R B n v / U v R c H b 1 4 + + I n v / O S b B 6 9 f 3 z 8 9 j W j O g C D E H M t m V d V t d j N J u o r 0 / x M k e f P i i + d f f e f B V 8 c 7 u y + O 7 + 8 9 e L r / 5 S Y F u s z r i 2 v y O O v L Y p o 3 m + n h 1 p f / v 0 O P V 7 s n 9 3 + v z w 9 + 4 v M 3 n z / 4 9 s m 3 T x 4 + + e r z i H G t l s 1 6 k d c 9 Q k T p 8 O D / i 3 R 4 u P P l d 3 Z / n 4 f 3 T r 7 7 9 M n p m y + e H P 9 e B z f z x U Z 2 O P j / I h k + f / n g 2 y 9 e v H r 5 3 Z P v 3 P / 2 / e 8 + f X i 8 s 4 E M x 8 t p U Z Z Z 3 Z e Q K E U e / n + R I l 8 + / Y n P H z 4 9 P n n 2 + s u f + s 7 Z p 8 8 e / N Q m j + v L d k 5 i s o k v d n f + v 0 i F 7 + 4 9 P P 3 J v d e / z 0 8 d f P X m + V e f f / v T l x F 3 K 3 A z b u V 7 7 v 5 / 0 f d 8 f e 8 n X j / 9 / P W T 5 2 c v d 1 5 8 + e l P f O f + s 5 t 8 L p j W j X T 4 / 6 L v + f r J s y c n e 9 / + 6 m D v / q f f / o n v 7 D z f v x / x t w I 6 3 E I 8 / r / o e b 7 + z r 2 v j r 9 8 c P L V 8 + c n T 1 7 / 5 P G L v a 8 i j l b U C / 8 i q y + K Z Z Q S / 1 9 0 O V + T a D x 8 + N 2 f / P b 9 3 b P 7 P / n g 9 3 q 5 + 3 t t 8 q 9 u Q Y X / L 3 q Z r 3 + f z 7 / 7 4 C e / O L 3 3 5 b d f / N T v / Z 2 v X u 0 c R 7 y q N 1 V L J N g o D B t d y m f / 7 x z 8 m 0 / v P / v 0 2 0 + + + x M P f u 8 3 b 3 7 q u / u v f w q u U H f w 4 + h 4 / 7 / o O r 5 5 + u b 3 u X 9 v 9 9 n J q 6 c / 9 e X e w e l X l K L q j / d F 1 q 5 r C b K i I / / / o r f 4 5 v n Z t + 9 9 + R O / 9 0 8 d f 3 X / b P / 3 + v K 7 3 3 0 W 8 Y 0 C t U f c f v f 0 3 S o 9 W 0 y i Z P j / o o v 4 5 s 2 D n b 3 j z z 9 / / t X x k 5 N P v / v 7 / D 4 / e T / i H L 1 c 1 9 N 5 1 u T p y + o q j 2 Y m 9 / 6 / 6 B l + t f O T 3 9 n 5 7 v 2 f O n j 6 E 9 / + 9 O H D h z t v f v I m Z 8 g T h f Q X Z o v V Y f p s n Z d R i v x / 0 T 3 8 6 u D 3 2 v 2 p b / / k t 7 / 6 v T 9 9 s f P k + X f 2 X j + / y S 1 i l k g N h 8 y i p P j / o o f 4 1 e c H v 9 f v c + / 5 z r c / / + L 1 V 0 9 / 7 z f 7 r 4 4 j f t G X q 7 y m d B O 5 A c I N x 7 N F s U R i j j 6 8 z F N S F / m y i R v I v f 8 v e o t f v f i 9 7 3 3 3 5 f F 3 9 n f 2 f p 8 v P z + + 9 + l P 7 E R 8 p N B v Z s p 8 s Z k W / 1 / 0 F 7 / 6 y e d f / O S T n d 2 f + M 5 3 9 s / O v n h 6 8 O V P x D y l 7 B 2 l F i R 4 e D P P l u n Z k i g T T T L s / X / R X / z J e 8 f 3 3 3 z 3 5 e / 1 d O + n j k 9 + r 9 / n x f G L z y M u 0 9 N 8 V e f T Q j K z 1 X l 6 3 D R 5 G 2 e F / y + m I n / y + P c h l J / t / d Q X z z 7 / 9 M X x 7 3 3 y x a c R P + p 4 Q c n p 4 g e 3 I c L / F 5 3 J n z x 7 8 e D V / v 7 z L + 7 / 5 B c 7 L 1 8 8 O P 2 9 f j L i U g V E e J V f r M u s z W d C i y g p / r / o X f 7 k T z z 5 i Z c v v 9 o / e P n k 1 V e v f u r b n 3 / n e c S t + v z u 8 5 S I I G y Q f j s v Z + k 5 r f 6 + z s q 4 e v j / o o P 5 k 7 / P z k P 6 9 I u f P H j 1 e 3 / 5 1 Z N X Z 2 d P Y j 4 W m Y q i X m A R X K k x R I R 7 H + 5 o / v C J 8 N 3 7 X 7 7 + 4 v d + e P / b r w / u n X 3 3 y 9 3 f 6 9 t I k A z 7 E p t M 5 b 2 N f u X / S + P q 7 z 5 9 S i n H 3 + f L / S d f P j z 5 q Z 0 n X z z 7 i Y 3 O l N j I r e d V 0 9 y J E m G j R / n / V i I 8 3 / 3 q 9 9 q n p O t P 7 j 9 7 s H v y / M v T z y O + U z S 5 c O / / i 7 7 i d 1 / / x N O z n 3 j 6 8 u n p 7 / V 8 9 9 6 X P / k T T z + N + E e a Q 0 r P 6 2 p B 8 3 6 Z N y 3 0 Q J M W y / T 1 e h K X g f 8 v u o u / 9 8 7 p d 7 9 9 c u / B T / 0 + O z / x k 5 / u 3 n / 9 5 L s R R 0 k c x R f V c r v q S E O U E P 9 f 9 B h / 7 4 N 7 z 5 7 9 3 q 9 / 4 o t v f / 7 d l w d P n 3 1 1 / E X E W T r 9 R e u i v d 4 0 9 v 8 v O o q / 9 7 N X v 8 / p d 8 4 o 1 / B 7 7 3 3 n + O X L 7 z 5 8 E v G R P l 8 2 K S u / v L n T E 4 w o L f 6 / 6 C / + 3 i 8 + / / b T + w 9 e / e T v 9 f T g 6 d P d n / p 9 D n a H n a S z 5 S x / R 3 7 i 0 3 z S 0 o r t N E q F / y + 6 i r / 3 T 9 7 f e f I T v / f x 2 b 0 3 p w + e n R 7 v f P o q 4 i B Z K h g 2 g H p 8 U y z y 9 L t Z v Y z n 5 O 7 9 f 9 F f / H 3 2 3 n z n + O S L N / s v H v 5 e u 9 / + i d 9 r 7 / 6 3 I 6 7 S 0 + K y m O X L 2 Q b 1 s P / / R U f x 9 z k + 2 z v 4 f U 6 e v P r 0 5 c u f / L 3 2 v t r f / 3 R o M Y 7 4 Y O P 6 y / 7 / F / O P v 8 / Z p 8 8 f / F 6 7 X z 3 9 i f s / + f K L Z / u f 7 n 0 3 4 i K J j b R U k M z b q 1 w C S U O T d H v Q f d j / / 2 I + 8 v d 5 + Z P 7 n 9 5 / 9 X T n 4 R e 7 3 / n y 1 e n B 7 h c R b 8 o S R Q R j + 2 n R T N M v V 0 3 6 1 Y v j K C n + v + h Y / j 6 / 9 3 d e 7 L / 6 / C e / e L P 3 4 O m r e 1 8 e 7 5 x E P C l Z o r y t J 7 W / 0 a X 8 f 2 l E 8 V P 3 D z 6 9 9 / T T 0 4 c n Z 0 8 f v H n 2 + z z 5 K a z D 9 H k C g 0 6 f 5 J R c y L t i w + n J K E E 2 u p b / b y X I y X d f 7 v 4 + P / n d n / z J 3 + c 7 u z / 5 + u D p 7 / 0 q 4 l 5 F Q 6 z 9 / y + 6 k z / 1 e z 0 / 2 P m 9 n j 8 7 e 3 b 6 5 U / + P v t n z 7 7 7 7 Y g L Z a f c 5 B V I N z 5 / w 6 5 U l B L / X 3 Q m f + r 1 w 5 / 4 q U + P f 5 / 9 3 + e r r 3 5 i 5 / P X 3 / 7 J B x E 3 K r Q c 0 c H / f 9 G H / K m f + n 0 e / t 6 v d z 5 / d f Z k 5 / f a e 7 P 3 n T e / d 8 R p C l Z l 6 I + b F r T 3 / z / o P / 7 E z o M v X n / 3 6 c u f O t 1 9 9 e n p / f s n z 1 9 / s c m D 8 i R i y F u 4 / / 9 B R / I n d p 4 9 e f L V T z 0 7 2 3 n + 4 O T g w b e / e P H q J O J I v a z z 8 7 y u c / j R S h B a l i B C p G / q d V w + 7 v 9 / 0 K 3 8 i Z 0 v f u q r N 8 / v 7 7 z Y f 3 G 2 9 / D N d 1 / + x F 7 E d z p + 9 t X T E 2 K E J 1 V d 0 6 L 2 L D r 8 / w + 6 j j + x 8 9 W X T 1 9 / + t V 3 H n 5 5 7 8 V 3 T z 7 9 9 N W X r y P + 0 k m 2 K s h j K n 7 g s U O U B P 8 f d B l / Y n f v 5 L s / 8 f r 3 2 v 3 u g + + 8 + Y n T s 8 / f v D i L e E r d B b o h C 3 n / / 4 P 5 x 5 / Y P d 5 9 9 v L 0 4 e 9 1 9 h M / 9 V P 0 y k / 8 5 B c P I r 7 R Q F S 1 a U X i / v 8 H P c W f 2 P 3 2 y 9 / n x U / 9 1 L 3 7 x 5 / f P / 3 O g 5 3 f + / f 6 v a O e E 7 v O E 3 G d B 3 3 l + x t 9 x / + 3 U u D l 6 b e / e P 7 l 8 1 d v v v v k 4 P l 3 j n / q O y 8 i H l P U V 7 7 / / 0 E P 8 S d 2 f + 9 7 Z A 1 P 9 0 + f n n x 7 7 8 V P P t 8 9 e x p x k k 7 W Z A / J N 3 q W z y h o L D V i 3 D D 1 / x / 0 F 3 9 i b / / V d 7 7 z 5 t 6 L n e + S d / Q T D 3 7 y 3 r f 3 I k 6 S I c X r l l T A z Y T 4 / 6 K 3 u H f y + d 7 Z 6 Z v 7 L z 4 / e E 3 m 4 f 7 9 Z 6 8 j b p L l C V I C x c X y R l J 8 + v 9 F j 3 H v 9 9 p / / u 2 d s y 8 f / t S X v 8 / v 9 d V 3 n z 0 g K 9 k n x V P j M N 5 W P j 7 9 f 5 + / e A t a v H q z / + y L g 0 + / + 5 3 7 + 6 e / 9 8 H L h 0 8 P I g 6 T p c X t B O T T / y + 6 j n s / 9 e 0 X p w 9 + 7 5 f f 2 X t + f P B T v 9 d P P X n y + 0 T 8 J s c V t 5 W Q / y / 6 k P c e f P r p y Z s X B / e / 2 P 3 8 3 u 7 v / f D p 8 Y u o A 2 W X a G j 4 6 Q m R p b B x Z p Q W / 1 9 0 J u + d f v X y y b O T n 3 h 9 / 9 v P f + / 9 h 9 9 5 9 v B p x H 3 i + c e 6 1 T E t Z d K S / r f z c p a S K 5 W + z s o 4 L f 4 / u J 7 9 E / e + + M 7 B 8 e 7 e w 9 M v f + 9 X r z 5 9 / u b b B / c i j t S w L P x / 0 X m 8 9 9 W D V w d f v H q 9 S y n W 5 w e / z 7 3 v f P o m 4 k x F n c d P / 7 / o P O 7 v f v f 4 w c G 3 j 1 + 8 + u r e s y f H T 5 / f P 4 t 4 T F 8 U y 6 o u 2 m u X T h l e c P j 0 / 4 u O 4 / 7 D 3 + v N / a 8 + f X P 8 5 P j h w 6 d f v H i x f x D x l + L T / v 9 F / 3 D / 2 w 9 P 9 p 9 9 9 8 l 3 v / q J Z / e e / T 6 / 9 8 u 9 3 y e 6 6 O Y v s J y + a + u s q m f F M q u J E 9 p 8 E R X 7 B x u d x P + X i v 3 + l 7 / 3 T 9 7 b f f 7 V d 0 4 / / b 1 + 7 7 M n D 1 7 t f h l x j K L z / + D / i 4 7 g / n e / O N 1 9 8 e T p / d / 7 i 5 9 4 9 X u 9 + P a b n d O I + y P z f / d 5 1 T T p e V 0 t U q y 6 V l h 2 j R L i / 4 t + 4 P 3 9 4 9 9 7 5 + H O T 7 6 m S P H 5 F z / 1 6 q u f u h f x f e I T / / 9 F X + / + k 5 9 6 9 v t 8 9 R O n z 3 a + s / f s 5 c n u d 3 / v N x H / 5 v O s W M q 0 k 4 9 D k 7 6 q m q y M 0 u D / i z 7 e / e + 8 + H 1 + 7 8 + f / d 6 7 3 / m p g 4 e v v n z y + 3 z 3 O x G / 5 o z W k 4 r 6 f Z y 8 B / 9 f d P L u v z r 5 9 n f 3 7 j / 7 8 t 6 z 0 3 t f 7 X y x 8 5 M P I w 7 P 0 2 d n b 0 A K I Q q C g C g B N n p 8 / 2 8 l w E / t 7 n z 1 4 q v f 5 / i L n / z O 7 / 3 d k + / u v f l 9 I h 5 Q V C J G 6 Y s 8 T o i N r u D / S 2 3 g p 5 + + / M 6 b h 7 / X 5 7 / 3 p 0 9 e v v p 9 X n 6 6 / / r L 2 / p A D / 6 / 6 P N 9 e n q 6 9 + o n H / 7 U d 1 6 + + s k v d n c / / / T V a c Q H e l P R 2 p E Y v m V b L N e U D P h y R R k i L K X E z e B G f / D / r X P / x d 7 z n / j 8 p 8 4 + f X h A O Y C n P 3 H w E / u 3 9 X 8 O / r + Y F P z 0 z a v 9 l 3 s v d 1 6 / / v L B 8 f 2 f 2 D n + E g 2 7 4 z 1 Z L 9 L T 8 / P 0 Z L 6 8 S A s y B N N p m 7 6 s i + W 0 W M V N w M H / F 5 3 B B 7 v P X r z 4 8 v Q 7 z 0 7 2 n + 4 f 7 B 2 f v P h O x A e 6 p f t / 8 P 9 F L / D B w / 1 P v z j e 3 9 v 9 y d / r 7 P c 5 P v 2 9 T r 9 4 G P G K j p f L N e k C 0 v k m D 7 g F i 3 A n S o a N z u H / S 7 X A g 8 9 f v / y 9 f v L N 7 / X l s 5 0 v X 5 / 8 x F e f / 1 4 / F X G M X t b 5 + Z g 0 4 m U x y 5 c z W k n 9 R e u i z u E T x B n i / 4 s u 4 o M v v 3 3 w n W 9 / 5 9 7 x 7 / P 5 V 1 8 8 u 7 d / 9 p 2 X E a 9 I u e D 4 M i v K b F L m 7 B 2 e V I s F + Q i v 2 2 r 6 N k q P / y + u K j / 4 7 v 1 X Z / c O n v / e 3 / 6 9 d z 7 / 9 r P T 3 + v s N O I k v c j a N d Z O L r I 4 J / x / 0 T 0 8 u P f V 8 e d f / j 7 7 v 9 f u 0 0 + P v / P q y y + + v R / x i q x L k G Y k E g t y F t t 8 m S 2 n c S P x / 8 V E 4 c G T s z f P j l + 8 + P T 3 e n O y / 8 W 9 3 + f L Z 1 9 F l 9 F W d T 4 t H C m y R V W 3 x Q / 4 g y g t / r / o O T 7 8 9 O D 3 f v j y 2 y + / / I n n P / X 5 T 1 L m 4 P h l x F y 8 y k k a l o g X 2 n q d b 6 9 X 6 S Q r B 3 n i h 5 1 F v M v / n n z J H T 0 7 P s G P 4 z e v i E C v f u / f n 3 / R g e 8 c n 5 x 8 + d W L N 4 4 S x 2 / e v D r D N 0 + O n / / + z 5 4 f E x + Y j + Q 7 G h n A m b H t d D 3 E o 9 / 7 8 V 3 9 j X t 5 + e q 1 D I i A v f n 9 9 b X H d 7 2 / 5 J v X n e / M 3 + Z b o o + F 8 v r 3 f 3 r 2 C n + d P n / z 1 d l T I Y E Z 2 n u M 8 T X R n X v 5 / / M g P 3 9 O 3 / 3 / f i p P X v / + J H i v / n 8 7 k x j j 8 y 8 / f / 3 7 v P 7 / 9 y y + O f 3 / v d r 5 q W e v f / + z N 6 d f / H 9 / i C 9 f f U m 5 w 9 / / 5 M 2 r y C i f n v 3 k y 1 f 8 1 f + f h / n / G 6 H c O E j 6 + / c / + e r V / 9 / n 8 t X p 6 5 e / / 8 v T V / 9 / n 8 7 X X 3 7 1 i p j 2 / 4 s 6 6 C 7 / e 3 L 6 X M b M v 0 i 7 X X H 0 v 3 v / y 9 d f / N 4 P 7 3 / 7 9 c G 9 s + 9 + u f t 7 f X u X o n v T R N v u c d s X 3 6 H F g f 0 n z 1 5 + e X D v 2 f H v 8 3 s 9 f / 3 y y W v T d u / o 8 Y u v v v j 9 X 5 8 c P z 8 9 o o S P + 4 M / f / n q 9 A S j s b 8 / P v 3 i J X n m Z 6 9 B I v v 7 4 5 f P T 3 / y 9 D n G c P L V F 1 / x L 2 T d P n 9 1 B N L K b 4 9 f v P 7 q y S u 8 J r / 8 r N D y 9 z p 7 i h f w Q 6 i 5 g Y S v H u 5 8 + Z 3 d 3 + f h v Z P v P n 1 y + u a L J 8 e / 1 8 E g C X / y 9 / q J 3 + c n H r 7 + 9 O l 3 9 1 4 8 + L 1 / Y u f 3 + v S 7 H 0 x C Z s H / D x L u u 0 + f P n l + 9 v t 8 u f / k y 4 c n P 7 X z 5 I t n P 2 G J 0 S P c 5 w 9 e 7 p 5 9 9 R O / 9 / F P / c R P 3 X t 4 / 7 t f v D r 5 Y M L 9 f 5 / 3 f u q n f p + H v / f r n c 9 f n T 3 Z + b 3 2 3 u x 9 5 8 3 v P S y + P + I 9 R 7 i f / I k n P / H y 5 V f 7 B y + f v P r q 1 U 9 9 + / P v P P + 9 f q i 8 9 / 9 V w l G e 5 9 6 L g z c v H / z E d 3 7 y z Y P X r + + f n v 5 w h f b / q 4 R 7 / R O v n z 5 8 + N 2 f / P b 9 3 b P 7 P / n g 9 3 q 5 + 3 t 9 + U O 1 t P 9 f J d z v c 3 y 2 d / D 7 n D x 5 9 e n L l z / 5 e + 1 9 t b / v 9 F a P c A f f + X T v 9 7 5 / c P z q O 8 / v 7 3 z 3 J 7 8 i j y Z K u P 3 / / x P u J + 6 / O v n 2 d / f u P / v y 3 r P T e 1 / t f L H z k w 8 / 3 D j 8 f C D c z o M v X n / 3 6 c u f O t 1 9 9 e n p / f s n z 1 9 / M c x x L 7 5 7 s L P / e z 3 8 z l f P v v v m / v N n v 8 / z b 1 s i / 7 w T 1 d d P n j 0 5 2 f v 2 V w d 7 9 z / 9 9 k 9 8 Z + f 5 / v 1 h j r u t q P 4 8 I N x P 7 B 7 v P n t 5 + v D 3 O v u J n / o p W n n 5 i Z / 8 4 o F V + D 8 U j v v / v i v 8 6 r t 7 D 0 9 / c u / 1 7 / N T B 1 + 9 e f 7 V 5 9 / + 9 K X l p 6 + t 7 d 6 H h P 9 f 5 b 3 9 L 3 / v n 7 y 3 + / y r 7 5 x + + n v 9 3 m d P H r z a / f L g Q z 0 6 4 P D / S 2 q 9 / M l 7 x / f f f P f l 7 / V 0 7 6 e O T 3 6 v 3 + f F 8 Y v P h 6 n 1 I z Z z b H b v 9 K u X T 5 6 d / M T r + 9 9 + / n v v P / z O s 4 d P h + X z R / 6 v I 9 z O F z 9 F C u 3 + z o v 9 F 2 d 7 D 4 n 3 f m L v 8 w + V z 5 8 P h H v 5 e 7 / 4 / N t P 7 z 9 4 9 Z O / 1 9 O D p 0 9 3 f + r 3 O X A e x g / F q P 5 / l n D P X v 0 + p 9 8 5 e / h w 5 / f e + 8 7 x y 5 f f f e j E 7 0 e i u s n / / X 0 + / + 6 D n / z i 9 N 6 X 3 3 7 x U 7 / 3 d 7 5 6 t X M 8 L K o / G x z 3 / 3 0 3 7 v f 5 v b / z Y v / V 5 z / 5 x Z u 9 B 0 9 f 3 f v y e O f k 4 P 1 D i J / X J H z 1 5 d O f + P z h 0 + O T Z 6 + / / K n v n H 3 6 7 M F P D Y v v j 6 I w Z 2 n f K 2 F y W 0 v 7 8 y B h 8 v K r g 9 9 r 9 6 e + / Z P f / u r 3 / v T F z p P n 3 9 l 7 / X y Y c D 8 b e u / / q 4 R 7 8 / T N 7 3 P / 3 u 6 z k 1 d P f + r L v Y P T r y h I + J G o 3 o J w X / 3 k 8 y 9 + 8 s n O 7 k 9 8 5 z v 7 Z 2 d f P D 3 4 8 i e G L e 2 P X B S n 4 x 7 s P n v x 4 s v T 7 z w 7 2 X + 6 f 7 B 3 f P L i O 8 P G 4 U f x q y P c w b 2 v j j / / 8 v f Z / 7 1 2 n 3 5 6 / J 1 X X 3 7 x 7 f 3 h 9 Z v b G o e f D 4 S 7 9 8 V 3 D o 5 3 K T n 3 5 e / 9 6 t W n z 9 9 8 + + C e J c Y P R V T / v + / R / c S b F 1 9 Q g u 7 B V 8 c 7 u y + O 7 5 N n v I H 3 f i S 0 j n C / 9 8 7 p d 7 9 9 c u / B T / 0 + O z / x k 5 / u 3 n / 9 5 L s H P 7 K v N x P u J z 5 9 8 2 r / 5 d 7 L n d e v v 3 x w f P 8 n d o 6 / / G r n R 9 r u Z s K 9 / M n f Z + f h l 0 + + 8 8 V P H r z 6 v b 8 k j M 7 O n g x r u x + J q i P c q 8 9 f P v j 2 i x e v X n 7 3 5 D v 3 v 3 3 / u 0 8 f H v + I 4 2 5 B u J / Y / + 4 X p 7 s v n j y 9 / 3 t / 8 R O v f q 8 X 3 3 6 z c / o j w t 2 G c P d / a p f c j a 9 + n + M v f v I 7 v / d 3 T 7 6 7 9 + b 3 + e E u 8 / 9 / 3 z F 5 r w X / H 2 k 7 R 7 j 3 S r H / b P D e / 1 c J 9 9 W L 3 / v e d 1 8 e f 2 d / Z + / 3 + f L z 4 3 u f / s T O s C v 8 I 4 / O E e 6 n f q / n B z u / 1 / N n Z 8 9 O v / z J 3 2 f / 7 N l 3 v 2 2 J 8 S M z s c F M 7 D x 7 8 u S r n 3 p 2 t v P 8 w c n B g 2 9 / 8 e L V y T D H / W z E r / 9 f J d z e T 3 3 7 x e m D 3 / v l d / a e H x / 8 1 O / 1 U 0 + e / D 4 7 P z I O t y D c p 1 / s P f + J z 3 / q 7 N O H B 7 u f 3 3 v 6 E w c / s X / w o Y Q D D v / / p N b u 8 e 6 z l 6 c P f 6 + z n / i p n / q 9 P v / q J 3 7 y i w f D p v R n w y L 8 f 9 6 N + 4 n 9 b z 8 8 2 X / 2 3 S f f / e o n n t 1 7 9 v v 8 3 i / 3 f p 8 f r V u / F w l f / u S 9 4 / t v v v v y 9 3 q 6 9 1 P H J 7 / X 7 / P i + M X n w z L 7 s 0 H C / 4 + K 7 / v F / b c V 3 5 8 P h P v J n 3 j y E y 9 f f r V / 8 P L J q 6 9 e / d S 3 P / / O 8 2 G H 7 p Z W 4 u c D x / 3 E / f 3 j 3 3 v n 4 c 5 P v v 7 2 3 n e f f / F T r 7 7 6 q X s f b D D + / 2 t e 9 3 e / e / z g 4 N v H L 1 5 9 d e / Z k + O n z + + f D W d J f h Q 3 O P l 8 8 + b B z h 6 h 9 v y r 4 y c n n 3 7 3 9 / l 9 f v L + s H z + K G 7 w 5 P M 7 L 3 6 f 3 / v z Z 7 / 3 7 n d + 6 u D h q y + f / D 7 f / Y 7 l o h 9 x 3 A b C P f z 0 4 P d + + P L b L 7 / 8 i e c / 9 f l P k n Y 7 f v k j i 3 A L w r 3 8 6 i e f f / G T T 3 Z 2 f + I 7 3 9 k / O / v i 6 c G X P z H s / / 6 I 4 x z h X u 2 e 3 P + 9 P j / 4 i c / f f P 7 g 2 y f f P n n 4 5 K s f E e 4 2 h H v 9 E 6 + f P n z 4 3 Z / 8 9 v 3 d s / s / + e D 3 e r n 7 e / 0 o j X k b w r 1 X 4 v x H h H O E + + 7 r n 3 h 6 9 h N P X z 4 9 / b 2 e 7 9 7 7 8 i d / 4 u m n w 6 L 6 I 3 f E E e 4 n z 1 4 8 e L W / / / y L + z / 5 x c 7 L F w 9 O f 6 + f H O a 4 H x H O E Y 7 y m L s / s X v 6 4 v d 5 8 e L 3 u n 9 v n 3 K Z P z X s x / 3 I H b G E + 4 m D e 1 8 d f / 7 l 7 7 P / e + 0 + / f T 4 O 6 + + / O L b + 8 P G 4 U e E c x z 3 X r m k H y X h H O F e / j 6 / 9 9 m r Z y / v n + w / O H 2 y 8 + r 3 / q m z h z + K H G 5 D u N 9 7 5 / S 7 3 z 6 5 9 + C n f p + d n / j J T 3 f v v 3 7 y 3 Y M f E e 5 m w v 3 E / n e / O N 1 9 8 e T p / d / 7 i 5 9 4 9 X u 9 + P a b n d N h U f 2 R H + c I 9 1 7 L 0 T 8 i n C P c p 5 + + / M 6 b h 7 / X 5 7 / 3 p 0 9 e v v p 9 X n 6 6 / / r L D y Y c c P j / J 7 U e f P 7 6 5 e / 1 k 2 9 + r y + f 7 X z 5 + u Q n v v r 8 9 9 r g v P 3 I 6 / U U 2 8 P f 6 8 3 9 r z 5 9 c / z k + O H D p 1 + 8 e L F / M M x m t y T c / 3 / Z 7 N 6 D T z 8 9 e f P i 4 P 4 X u 5 / f 2 / 2 9 H z 4 9 f j E c X P 3 I f j r C 7 e 6 d f P c n X v 9 e u 9 9 9 8 J 0 3 P 3 F 6 9 v m b F 2 c 7 P 8 q 8 3 Y J w + 9 9 + e L L / 7 L t P v v v V T z y 7 9 + z 3 + b 1 f 7 v 0 + w 3 m Q n w 2 O A y 3 s 7 / + f J O H e q z f 7 z 7 4 4 + P S 7 3 7 m / f / p 7 H 7 x 8 + P T g 4 I d K w h t 5 7 / + d h H v 5 6 r t 7 D 0 9 / c u / 1 7 / N T B 1 + 9 e f 7 V 5 9 / + d M M C z Y + E 1 h H u 9 z n 7 9 P m D 3 2 v 3 q 6 c / c f 8 n X 3 7 x b P / T v e 9 + s F H 9 e U G 4 9 8 q I / I h w j n D v l f X 9 k a g 6 4 3 D v i + 8 c H O + S n v v y 9 3 7 1 6 t P n b 7 5 9 c G 8 4 c P j Z y M H 9 f 9 6 + v t / i 4 I / s q + O 9 T 9 + 8 2 n + 5 9 3 L n 9 e s v H x z f / 4 m d 4 y + / + p G 2 u w 3 h 7 n / n x e / z e 3 / + 7 P f e / c 5 P H T x 8 9 e W T 3 + e 7 3 / n h C u 3 / V w l 3 8 O T s z b P j F y 8 + / b 3 e n O x / c e / 3 + f L Z V z / c a O L / o 4 R 7 + e b N g 5 0 9 Q u 3 5 V 8 d P T j 7 9 7 u / z + / z k / R + 5 w r c g 3 P u l M W 8 p q s D h / 5 / U e v B w / 9 M v j v f 3 d n / y 9 z r 7 f Y 5 P f 6 / T L z Y s b P 1 s s N n / 9 7 2 R 3 + f 4 b O / g 9 z l 5 8 u r T l y 9 / 8 v f a + 2 p / 3 6 m t r 8 t w R / v v Q c L / r / L e v a 8 e v D r 4 4 t X r 3 Y O n v / f z g 9 / n 3 n c + f W O J 8 X U J 9 / 9 f S d 3 5 4 q c o J 3 J / 5 8 X + i 7 O 9 h 2 + + + / I n 9 n 5 k S W 9 B u J c / + R N P f u L l y 6 / 2 D 1 4 + e f X V q 5 / 6 9 u f f e T 6 s 4 n 7 k 9 D r C v f n 0 / r N P v / 3 k u z / x 4 P d + 8 + a n v r v / + q d 2 D j 7 U N v z / V j 7 f L 5 P 0 I / n 0 7 O f L n 9 z / 9 P 6 r p z s P v 9 j 9 z p e v T g 9 2 v x h W b L c 0 A z 8 v C P d e 8 n l L x f b / X / l 8 + f v 8 3 m e v n r 2 8 f 7 L / 4 P T J z q v f + 6 f O f s i e 7 v 9 H C f c T u 9 9 + + f u 8 + K m f u n f / + P P 7 p 9 9 5 s P N 7 / 1 6 / 9 z D h b q v Y 3 s e / / f 9 8 i P B + a 6 q 3 l N T 3 4 r 3 / 7 5 N w 9 + X p t 7 9 4 / u X z V 2 + + + + T g + X e O f + o 7 L 4 Y z c L c U 3 / / / K r v v P t / 9 6 v f a / / L T n / j J / W c P d k + e f 3 n 6 + Q e v B / 7 / l l r v l z K 6 p Y b 7 f z e 1 P o B a L 7 / 7 + i e e n v 3 E 0 5 d P T 3 + v 5 7 v 3 v v z J n 3 j 6 6 b A y u 6 U k v p c y + / 8 q m + 3 u n X z 3 J 1 7 / X r v f f f C d N z 9 x e v b 5 m x d n O x / K Z j 8 f C P f y J 4 9 / H w L 4 b O + n v n j 2 + a c v j n / v k y 8 + H S b c j z j O U 2 z v s 9 7 3 I 4 5 z H P c T b 1 5 8 8 f y r 7 z z 4 6 n h n 9 8 X x / b 0 H T / c / 2 H 7 + v C D c 6 + / c + + r 4 y w c n X z 1 / f v L k 9 U 8 e v 9 j 7 a j g Z / i P C O V H d + e r L p 6 8 / / e o 7 D 7 + 8 9 + K 7 J 5 9 + + u r L 1 w c / E t V b E O 7 B 7 r M X L 7 4 8 / c 6 z k / 2 n + w d 7 x y c v v m O 5 6 E c c t y l 9 9 P z s 2 / e + / I n f + 6 e O v 7 p / t v 9 7 f f n d 7 z 4 b J t y P 8 m 6 O 4 + 6 d f v X y y b O T n 3 h 9 / 9 v P f + / 9 h 9 9 5 9 v D p j z J J t y H c / e + 8 + H 1 + 7 8 + f / d 6 7 3 / m p g 4 e v v n z y + 3 z 3 O 8 M x / I 9 E 1 Y n q d 5 8 + f f L 8 7 P f 5 c v / J l w 9 P f m r n y R f P f m L Y q v 5 s G I f / z + e P X n 7 1 + c H v 9 f v c e 7 7 z 7 c + / e P 3 V 0 9 / 7 z f 6 r 4 x 8 5 J r c g 3 E / s n X y + d 3 b 6 5 v 6 L z w 9 e U / R 6 / / 6 z 1 z 9 y h W 9 B u J e v H u 5 8 + Z 3 d 3 + f h v Z P v P n 1 y + u a L J 8 e / 1 8 E g 4 Q 6 + 8 + n e 7 3 3 / 4 P j V d 2 i J / 7 s / + d W X u 9 a k / H w j 3 E / s 7 3 7 3 + M H B t 4 9 f v P r q 3 r M n x 0 + f 3 z 8 b F t U f O S a O c O + V x 7 y l q A K H / 1 9 S 6 / 3 k 8 0 d u n C P c T 9 0 / + P T e 0 0 9 P H 5 6 c P X 3 w 5 t n v 8 + S n 9 n Z + q I T 7 / 7 4 3 8 l O v H / 7 E T 3 1 6 / P v s / z 5 f f f U T O 5 + / / v Z P P h j 2 h H + k 4 j z b 8 O X v / Z P 3 d i k 1 d / r p 7 / V 7 n z 1 5 8 G r 3 y 2 G h v a V R / f + v i n v 9 + 3 z + 3 Q c / + c X p v S + / / e K n f u / v f P V q 5 3 h 4 q e a W 1 H o v N v v / v K T + x I P P X 7 / 8 v X 7 y z e / 1 5 b O d L 1 + f / M R X n / 9 e P / U j S b 0 N 4 Q 4 o E f z 5 l 7 / P / u + 1 + / T T 4 + + 8 + v K L b 2 9 I o f + I c I 5 w 9 7 7 4 z s H x 7 t 7 D 0 y 9 / 7 1 e v P n 3 + 5 t s H 9 4 Y 5 7 k f B f t Q R f p 9 1 r 5 + P v D d k M H 7 v n 7 y / 8 4 S c t b N 7 b 0 4 f P D s 9 3 v n U u W s / F N f u / 6 t C + 1 6 h 1 y 0 J 9 / 9 f v + S n f q / n B z u / 1 / N n Z 8 9 O v / z J 3 2 f / 7 N l 3 v 2 1 9 j R + K i v v / K u F + 7 x e f f / v p / Q e v f v L 3 e n r w 9 O n u T / 0 + B 8 5 J + 7 p s 9 v O B c O + 3 Z v M j j n O E 2 3 / 4 e 7 2 5 / 9 W n b 4 6 f H D 9 8 + P S L F y / 2 D 3 6 k 2 A a p t f t 7 3 9 t 5 / u B 0 / / T p y b f 3 X v z k 8 9 2 z p 9 a R / R G b b b I I J 9 9 9 u f v 7 / O R 3 f / I n f 5 / v 7 P 7 k 6 4 O n v / c r m 4 7 8 E Z v 1 q P U + G b i f D f / 2 / / M h w s u f e P P i C 0 o j P f j q e G f 3 x f H 9 v Q d P f x S e 3 o p w L 1 8 d / N T r N z / 1 x c v f 6 9 X B 5 7 / P s x e / 9 3 e + 8 8 G S + v O B c D + x 9 3 v t P / / 2 z t m X D 3 / q y 9 / n 9 / r q u 8 8 e n J 7 9 c J N x / x 8 l 3 P t x 3 C 2 X t X 4 + E O 4 n 7 j / 5 q W e / z 1 c / c f p s 5 z t 7 z 1 6 e 7 H 7 3 9 3 7 z 4 U 7 v / v / / C f d + H P c j U f 2 a h P u R V X W E e / P m w c 4 e o f b 8 q + M n J 5 9 + 9 / f 5 f X 7 y / o e L 6 s 8 H w r 0 X x / 2 I c M 4 4 7 P 3 U t 1 + c P v i 9 X 3 5 n 7 / n x w U / 9 X j / 1 5 M n v s / M j U b 0 F 4 d 5 r f e Z n w z j 8 f z 7 4 e j / e + 1 E M 4 b T d V y 9 + 7 3 v f f X n 8 n f 2 d v d / n y 8 + P 7 3 3 6 E z v D U e u P t J 0 j 3 H v l l 2 4 p t M D h / 5 f U + o l P v 9 h 7 / h O f / 9 T Z p w 8 P d j + / 9 / Q n D n 5 i / + B H 1 B r k r d c P f + K n P j 3 + f f Z / n 6 + + + o m d z 1 9 / + y c f D B u E H w m l Y 7 O D e 1 8 d f / 7 l 7 7 P / e + 0 + / f T 4 O 6 + + / O L b G 3 J w P w r s P T P w k 8 + / + M k n O 7 s / 8 Z 3 v 7 J + d f f H 0 4 M u f G E 4 l x T j u 5 y v h X n 3 5 9 C c + f / j 0 + O T Z 6 y 9 / 6 j t n n z 5 7 8 F P D Z u B H j o c j 3 O / 9 k / d 3 n h A p z u 6 9 O X 3 w 7 P R 4 5 1 N H j K 9 r E X 5 e E O 6 7 9 7 9 8 / c X v / f D + t 1 8 f 3 D v 7 L l H i 2 7 s / 3 B X B / 8 9 H C y 9 / b 1 L 5 z 3 7 v 1 z / x x b c / / + 7 L g 6 f P v j r + Y u d H v H c L w n 3 3 6 d M n z 8 9 + n y / 3 n 3 z 5 8 O S n d p 5 8 8 e w n L D / 9 U O z r / + d 5 7 / 0 W 9 H / E e 4 5 w e 6 / e 7 D / 7 4 u D T 7 3 7 n / v 7 p 7 3 3 w 8 u H T g 4 M f W d q b C f f y u 8 9 3 v / q 9 9 r / 8 9 C d + c v / Z g 9 2 T 5 1 + e f j 7 s F N + S 4 4 D D / z + p 9 Z N n L x 6 8 2 t 9 / / s X 9 n / x i 5 + W L B 6 e / 1 0 8 O O 3 Q / y m I 6 w r 3 8 f X 7 v s 1 f P X t 4 / 2 X 9 w + m T n 1 e / 9 U 2 c P L e v 8 U G z D / 0 c J 9 x N 7 J 5 / v n Z 2 + u f / i 8 4 P X P / H 6 9 7 p / n 0 K J H 6 p D 9 / 9 V w t 3 7 6 s G r g y 9 e v d 6 l 5 N v z g 9 / n 3 n c + f f P B p v T / v 4 r t v R K W t 1 R s / / + l 1 n v l x X + k z R z h X j 9 5 9 u R k 7 9 t f H e z d / / T b P / G d n e f 7 9 4 e F 8 p Z s 9 v O B c D / x 4 L v 3 X 5 3 d O 3 j + e 3 / 7 9 9 7 5 / N v P T n + v s 9 P h 2 O p H h P u a h L u l G f j 5 Q b j d Z y 9 e f H n 6 n W c n + 0 / 3 D / a O T 1 5 8 5 4 M t w s 8 L w u 0 e 7 z 5 7 e f r w 9 z r 7 i Z / 6 q d / r 8 6 9 + 4 i e / e D B M u J 8 N 4 / D / / T T I e w n t z w Y J / z / L e 9 9 + + f u 8 + K m f u n f / + P P 7 p 9 9 5 s P N 7 / 1 6 / 9 3 C Y d d s 0 y P 5 7 E O 7 / 8 7 z 3 8 s 2 b B z t 7 h N r z r 4 6 f n H z 6 3 d / n 9 / n J + 8 M k / J H B c I T 7 f X 7 v 7 7 z Y f / X 5 T 3 7 x Z u / B 0 1 f 3 v j z e O T n 4 o Q r t / / d 5 7 y e P f x 8 C + G z v p 7 5 4 9 v m n L 4 5 / 7 5 M v P t 3 5 o Z L w / 6 O 8 9 x M P P z 3 4 v R + + / P b L L 3 / i + U 9 9 / p P f 3 v v u 8 c t h o f 2 R s + I J 7 c u f 3 P / 0 / q u n O w + / 2 P 3 O l 6 9 O D 3 a / G F 7 a / 9 o c 9 / 8 / w v 3 E g 8 9 f v / y 9 f v L N 7 / X l s 5 0 v X 5 / 8 x F e f / 1 4 / Z a 3 n j / J y G w i 3 t / / q O 9 9 5 c + / F z n d f f / H d n 3 j w k / d I W j / Y R f n 5 Q L j d l 6 f f / u L 5 l 8 9 f v f n u k 4 P n 3 z n + q e + 8 G O a 4 W + o 4 4 P D / S 2 q 9 / I k 3 L 7 5 4 / t V 3 H n x 1 v L P 7 4 v g + u S T 7 H 7 y u 9 f O C z e 6 d f v X y y b O T n 3 h 9 / 9 v P f + / 9 h 9 9 5 9 v D p j 0 z p b Q i 3 8 8 V P f f W G + O f F / o u z v Y d v v v v y J / Z + Z E p v Q 7 j 7 P 7 V L 5 P j q 9 z n + 4 i e / 8 3 t / 9 + S 7 e 2 9 + n x + u R f j / f O D w E 7 u / 9 7 2 d 5 w 9 O 9 0 + f n n x 7 7 8 V P P t 8 9 e z q c V / / Z I O H / R 3 n v 5 e 9 N A v j s 9 3 7 9 E 1 9 8 + / P v v j x 4 + u y r 4 y 9 2 f u T G 3 Y J w 3 7 3 / 5 e s v f u + H 9 7 / 9 + u D e 2 X f J Y H 5 7 9 4 e 7 k v P / f a E 9 u P f V 8 e d f / j 7 7 v 9 f u 0 0 + P v / P q y y + + / S M X 5 T a E e / n V z k 9 + Z + e 7 9 3 / q 4 O l P f P v T h w 8 f 7 r z 5 y W F P + E f a z n H c / n e / O N 1 9 8 e T p / d / 7 i 5 9 4 9 X u 9 + P a b n d N h b f e z I b T / X y X c e 7 k o P x u i + v 9 5 b f f y p 1 4 / / I m f + v T 4 9 9 n / f b 7 6 6 i d 2 P n / 9 7 Z 9 8 M C y 0 P 3 K P H e H e P H 3 z + 9 y / t / v s 5 N X T n / p y 7 + D 0 K / I 8 f k S 4 W x D u p 0 6 + + 3 L 3 9 / n J 7 / 7 k T / 4 + 3 9 n 9 y d c H T 3 / v V 5 Y Y X 9 e 3 A w 7 / v 6 T W T x w 8 O X v z 7 P j F i 0 9 / r z c n + 1 / c + 3 2 + f P b V j 8 L X W x D u 5 e t 7 P / H 6 6 e e v n z w / e 7 n z 4 s t P f + I 7 9 5 9 9 c F 7 u 5 w P h f u L + k 5 9 6 9 v t 8 9 R O n z 3 a + s / f s 5 c n u d 3 / v N 8 O Z p t s a 1 f d Z r P 7 / K O F e 0 l L r 2 a t n L + + f 7 D 8 4 f b L z 6 v f + q b O H H 0 6 4 n w c c 9 3 5 L 1 D 8 b o v r / e T f u / T z h n w 0 z 8 f 8 D E u 4 f / 9 4 7 D 3 d + 8 j W t f D 3 / 4 q d e f f V T 9 3 7 k l w x S a / d 4 9 9 n L 0 4 e / 1 9 l P / N R P / V 6 f f / U T P / n F g w + m 1 s 8 v h n v 5 5 v n Z t + 9 9 + R O / 9 0 8 d f 3 X / b P / 3 + v K 7 3 3 3 2 w y X h / 1 d 5 7 8 H D / U + / O N 7 f 2 / 3 J 3 + v s 9 z k + / b 1 O v / g h G 9 r / 7 / P e 7 7 P 3 5 j v H J 1 + 8 2 X / x 8 P f a / f Z P / F 5 7 9 5 0 Z / a H Y i / + v 8 t 7 + w 9 / r z f 2 v P n 1 z / O T 4 4 c O n X 7 x 4 s X 8 w n B 2 + p d 7 7 / 6 + V 2 H n w x e v v P n 3 5 U 6 e 7 r z 4 9 v X / / 5 P n r L 3 6 4 b s n / R w n 3 8 t X u y f 3 f 6 / O D n / j 8 z e c P v n 3 y 7 Z O H T z a E / T 8 b L v H / R w n 3 E / u 7 3 z 1 + c P D t 4 x e v v r r 3 7 M n x 0 + f 3 z 3 6 4 K e H / j x L u 5 e 9 z f L Z 3 8 P u c P H n 1 6 c u X P / l 7 7 X 2 1 v + + U 1 d d e v f n 5 E P b / 1 E / 9 P g 9 / 7 9 c 7 n 7 8 6 e 7 L z e + 2 9 2 f v O m 9 / 7 h 7 v k + v 9 V w v 3 E p 1 / s / s T u 6 Y v f 5 8 W L 3 + v + v f 2 D 3 c 9 / a j h D d 1 u O + / l A u N + b L O S z 3 / v 1 T 3 z x 7 c + / + / L g 6 b O v j r / Y + R H h b k G 4 n 3 j + U / d e H L x 5 + e A n v v O T b x 6 8 f n 3 / 9 P R H 7 s h t C P e T x 7 8 P A X y 2 9 1 N f P P v 8 0 x f H v / f J F 5 8 O c 9 y P d J w j 3 K s v n / 7 E 5 w + f H p 8 8 e / 3 l T 3 3 n 7 N N n D 3 7 q R z H + b Q j 3 1 c H v t f t T 3 / 7 J b 3 / 1 e 3 / 6 Y u f J 8 + / s v X 4 + b F V / 5 M c 5 w r 3 + z r 2 v j r 9 8 c P L V 8 + c n T 1 7 / 5 P G L v a 9 + 5 A D f g n A / s X f y + d 7 Z 6 Z v 7 L z 4 / e P 0 T r 3 + v + / d J Z H 9 E u F s Q 7 s H n r 1 / + X j / 5 5 v f 6 8 t n O l 6 9 P f u K r z 3 + v H / l x t y L c 3 v 6 r 7 3 z n z b 0 X O 9 + l t M h P P P j J e 7 T y 8 C O r e j P h X v 4 + Z 5 8 + f / B 7 7 X 7 1 9 C f u / + T L L 5 7 t f 7 r 3 3 R + J 6 m 0 I 9 / r 3 + f y 7 D 3 7 y i 9 N 7 X 3 7 7 x U / 9 3 t / 5 6 t X O 8 X B a 6 W f D A f 7 / Q e b 8 f X j v R 0 L r C P e T 9 4 7 v v / n u y 9 / r 6 d 5 P H Z / 8 X r / P i 2 M y t D 8 y E z c T 7 i d 2 v / 3 y 9 3 n x U z 9 1 7 / 7 x 5 / d P v / N g 5 / f + v X 5 v q 8 G + N s e 9 T 2 b u / / N C + x M 7 z 5 4 8 + e q n n p 3 t P H 9 w c v D g 2 1 + 8 e H U y L L Q / 4 j 2 P c F / 8 1 F d v y G 6 + 2 H 9 x t v e Q x P c n 9 n 6 0 D n E r w n 3 1 5 d P X n 3 7 1 n Y d f 3 n v x 3 Z N P P 3 3 1 5 e v / 1 2 m 7 / z c S 7 u V P v X 7 4 E z / 1 6 f H v s / / 7 f P X V T + x 8 / v r b P / l g O J r 4 k W / n O O 7 B l 9 8 + + M 6 3 v 3 P v + P f 5 / K s v n t 3 b P / v O y + G M y c 9 G q u n / + 2 Z i / 8 v f + y f v 7 T 7 / 6 j u n n / 5 e v / f Z k w e v d r 8 c F t p b k h A 4 / P + S 4 V 5 + t f O T 3 9 n 5 7 v 2 f O n j 6 E 9 / + 9 O H D h z t v f n J Y U n 8 2 g o n / r x L u 9 Z N n T 0 7 2 v v 3 V w d 7 9 T 7 / 9 E 9 / Z e b 5 / f 1 h S f + S N O M K 9 1 8 L X j 7 w R R 7 j f Z + / N d 4 5 P v n i z / + L h 7 7 X 7 7 Z / 4 v f b u O 2 L 8 i O M 2 E O 7 N p / e f f f r t J 5 S d + 7 3 f v P m p 7 + 6 / / q m d Y Y t w S 4 7 7 / 6 1 F + I m D J 2 d v n h 2 / e P H p 7 / X m Z P + L e 7 / P l 8 + + G o 4 W f s R m j n D 7 u 9 8 9 f n D w 7 e M X r 7 6 6 9 + z J 8 d P n 9 8 9 + t D B 9 G 8 J 9 e n q 6 9 + o n H / 7 U d 1 6 + + s k v d n c / / / T V 6 T D H / W x E C z / P n N 6 f 7 y r u 5 e / z 8 i f 3 P 7 3 / 6 u n O w y 9 2 v / P l q 9 O D 3 S + G G e 6 W I c J 7 M d z / V w n 3 e z 9 7 9 f u c f u e M w o T f e + 8 7 x y 9 f f v e h U 1 s / I t y m u P 7 h / q d f H O / v 7 f 7 k 7 3 X 2 + x y f / l 6 n X z z 8 8 P T v + x D u / / M q 7 v 2 8 u F v y 3 v 9 v V d x P 3 H / y U 8 9 + n 6 9 + 4 v T Z z n f 2 n r 0 8 2 f 3 u 7 / 3 m w x n u f d Y b / j 9 K u J d v n r 7 5 f e 7 f 2 3 1 2 8 u r p T 3 2 5 d 3 D 6 F X H P j 9 z f W x D u J 4 9 / H w L 4 b O + n v n j 2 + a c v j n / v k y 8 + H S b c L e X z 5 w P h f m L v 1 Z v 9 Z 1 8 c f P r d 7 9 z f P / 2 9 D 1 4 + f H o w r N h u K 6 o / D w j 3 8 v W 9 n 3 j 9 9 P P X T 5 6 f v d x 5 8 e W n P / G d + 8 9 + t M p w C 8 K 9 3 y r D z w b H / X / e G 3 m / N d U f 8 Z 4 j 3 O 6 3 X / 4 + L 3 7 q p + 7 d P / 7 8 / u l 3 H u z 8 3 r / X 7 z 3 s m N y W c O / j m P x / n v d e / t R P / T 4 P f + / X O 5 + / O n u y 8 3 v t v d n 7 z p v f e 1 h 8 f 5 R o c o T 7 i d P j 3 + v L F / u f P n 9 w 7 + V P 3 f / 8 7 N 6 z H / L q 6 s 8 C 4 X 4 o h P v u 6 5 9 4 e v Y T T 1 8 + P f 2 9 n u / e + / I n f + L p p 8 P a 7 m f D Y P x / l X A / 8 e k X u z + x e / r i 9 3 n x 4 v e 6 f 2 / / Y P f z n / q R i 3 I L w h H d 9 p 7 / x O c / d f b p Q 6 L Z v a c / c f A T + w c f q u O A w / 8 v q f X y q 5 9 8 / s V P P t n Z / Y n v f G f / 7 O y L p w d f / s S P v J F b E O 4 n 9 r / 9 8 G T / 2 X e f f P e r n 3 h 2 7 9 n v 8 3 u / 3 P t 9 f r i E + / + 8 N / I T e / u v v v O d N / d e 7 H z 3 9 R e U n P v J e 9 / e G 1 7 2 + p F R d Y T b f X n 6 7 S + e f / n 8 1 Z v v P j l 4 / p 3 j n / r O i 2 H b c E v C / f 9 X x b 3 a P b n / e 3 1 + 8 B O f v / n 8 w b d P v n 3 y 8 M m G Z e l b U u v n A 5 u 9 / K n X D 3 / i p z 4 9 / n 3 2 f 5 + v v v q J n c 9 f f / s n H w y z 2 Y 8 S m h 7 H f X f v 4 e l P 7 r 3 + f X 7 q g E L 9 r z 7 / 9 q c v P z x S / X l A u P f z 3 W 4 Z L f z / V r H 9 x L 0 H n 3 5 6 8 u b F w f 0 v i F i 7 v / f D p 8 c v r P f 6 I z b b F J Q + 3 / 3 q 9 9 q n v O 9 P 7 j 9 7 s H v y / M v T z 7 / 8 U M X 2 / 2 M 2 + + r B q 4 M v X r 3 e P X j 6 e z 8 / + H 3 u f e f T N 8 O 5 j 5 / 3 1 N p 5 8 M X r 7 z 5 9 + V O n u 6 8 + P b 1 / / + Q 5 + b Y / 8 j Z u Q b j 3 W l r 4 2 d B m / 5 8 P q F 7 + x P O f u v f i 4 M 3 L B z / x n Z 9 8 8 + D 1 6 / u n p 8 O 8 d 0 v z + V 4 k / P 8 o 7 7 3 8 6 u D 3 2 v 2 p b / / k t 7 / 6 v T 9 9 s f P k + X f 2 X j / / U X r 3 F o T 7 i Z 1 n T 5 5 8 9 V P P z n a e P z g 5 e P D t L 1 6 8 O h m 2 p D 8 i n C P c / f 3 j 3 3 v n 4 c 5 P v q a c x / M v f u r V V z 9 1 b 9 h 3 + 3 l v V B 9 8 / v r l 7 / W T b 3 6 v L 5 / t f P n 6 5 C e + + v z 3 + l E y / F a E + / T 0 d O / V T z 7 8 q e + 8 f P W T X + z u f v 7 p q 9 M f 7 v L L / / e N 6 l c 7 P / m d n e / e / 6 m D p z / x 7 U 8 f P n y 4 8 + Y n f 8 R 7 t y H c 6 3 s / 8 f r p 5 6 + f P D 9 7 u f O C g q 3 v 3 H 8 2 T L h b L s T 8 / C D c k 2 d P T v a + / d X B 3 v 1 P v / 0 T 3 9 l 5 v n / / R 6 v 0 t y H c d 5 8 + J W 7 7 f b 7 c f / L l w 5 O f 2 n n y x b O f + O H 6 v / + f 0 n Y f H o X d 0 i / 5 + U X C l 1 + 9 + L 3 v f f f l 8 X f 2 d / Z + n y 8 / P 7 7 3 6 U / s D P v E P x t c + P 9 V 8 X 2 v t P m P 9 J 4 T 2 o M n Z 2 + e H b 9 4 8 e n v 9 e Z k / 4 t 7 v 8 + X z z a s c P 3 I R X E c 9 + b 5 2 b f v f f k T v / d P H X 9 1 / 2 z / 9 / r y u 9 9 9 N h y F / Y h w j n C / z 9 6 b 7 x y f f P F m / 8 X D 3 2 v 3 2 z / x e + 3 d d 3 r r R z p u E + F e / u T + p / d f P d 1 5 + M X u d 7 5 8 d X q w + 8 W P R P U 2 h P v J n 3 j y E y 9 f f r V / 8 P L J q 6 9 e / d S 3 P / / O 8 2 H j 8 C O O 8 w h 3 9 u L B q / 3 9 5 1 / c / 8 k v d l 6 + e H D 6 e / 3 k s I 7 7 U Y r O E e 6 9 k s I / G 6 7 w / 0 c J 9 x O 7 L 0 + / / c X z L 5 + / e v P d J w f P v 3 P 8 U 9 9 5 8 c G B P 3 D 4 / y W 1 X r 7 X Y v Q t 5 f P / t 9 T 6 i d 3 f + x 6 t N Z z u n z 4 9 + f b e i 5 9 8 v n v 2 9 E e O x y 0 I 9 / L 3 / s n 7 O 0 9 I P 5 3 d e 3 P 6 4 N n p 8 c 6 n T k N 9 X T b 7 + U C 4 n 9 j d O / n u T 7 z + v X a / + + A 7 b 3 7 i 9 O z z N y / O d n 7 k s d 1 M u J e / 9 4 v P v / 3 0 / o N X P / l 7 P T 1 4 + n T 3 p 3 6 f A 0 e M H 3 H c J o v w + i e e n v 3 E 0 5 d P T 3 + v 5 7 v 3 v v z J n 3 j 6 6 Y 9 i h F s Q 7 v 2 S l 7 d 0 P N 6 L c P + f T 1 7 + x I O H + 5 9 + c b y / t / u T v 9 f Z 7 3 N 8 + n u d f v H w h 5 u D + / 8 8 C V / + x K d f 7 P 7 E 7 u m L 3 + f F i 9 / r / r 3 9 g 9 3 P N y x W / 2 y Q 8 P + r 4 r v z 1 Z d P X 3 / 6 1 X c e f n n v x X d P P v 3 0 1 Z e v D 3 7 k 2 9 1 M u P d b a f 1 R p O o 4 7 r 0 S 5 z / i O M d x P / V 7 P T / Y + b 2 e P z t 7 d v r l T / 4 + + 2 f P v v v t Y T P x I x f F E e 7 3 + b 2 / 8 2 L / 1 e c / + c W b v Q d P X 9 3 7 8 n j n Z F j H / W w 4 x f / f t 6 + / N 9 n K Z 7 / 3 6 5 / 4 4 t u f f / f l w d N n X x 1 / s f M j + 3 o z 4 X 7 i / n d e / D 6 / 9 + f P f u / d 7 / z U w c N X X z 7 5 f b 7 7 n R + l A G 5 D u E 9 P T / d e / e T D n / r O y 1 c / + c X u 7 u e f v j o d N h M / G 4 T 7 / 4 H Q 7 p x + 9 9 s n 9 x 7 8 1 O + z 8 x M / + e n u / d d P v j u s 9 3 7 k o j j C f f f + l 6 + / + L 0 f 3 v / 2 6 4 N 7 Z 9 8 l 0 / n t 3 R / u K s T / 5 3 n v J + 4 9 + P T T k z c v D u 5 / s f v 5 v d 3 f + + H T 4 x f W C P x Q S P j / U d 5 7 v 2 T 7 j y y t I 9 z + d 7 8 4 3 X 3 x 5 O n 9 3 / u L n 3 j 1 e 7 3 4 9 p u d 0 5 0 f q s H 4 / y r h 7 u 8 f / 9 4 7 D 3 d + 8 v W 3 9 7 7 7 / I u f e v X V T 9 0 b F t V b B m T A 4 f + X 1 H r 5 E 6 f H v 9 e X L / Y / f f 7 g 3 s u f u v / 5 2 b 1 n G / K d P 4 r C H J u 9 V 6 b p R 4 r N M 6 W n X 7 1 8 8 u z k J 1 7 f / / b z 3 3 v / 4 X e e P X z 6 o 7 j / F o R 7 + d X O T 3 5 n 5 7 v 3 f + r g 6 U 9 8 + 9 O H D x / u v P n J H 8 V e t y H c q 9 2 T + 7 / X 5 w c / 8 f m b z x 9 8 + + T b J w + f b E j R / Y j j H O F e / z 6 f f / f B T 3 5 x e u / L b 7 / 4 q d / 7 O 1 + 9 2 j k e J t z P h t f 7 / / n A 4 e X r 7 9 z 7 6 v j L B y d f P X 9 + 8 u T 1 T x 6 / 2 P v K C u I P h Y T / H + W 9 n 9 h 5 8 M X r 7 z 5 9 + V O n u 6 8 + P b 1 / / + T 5 6 y + G C f c j o f 2 a H P c j M + E I 9 5 M / 8 e Q n X r 7 8 a v / g 5 Z N X X 7 3 6 q W 9 / / p 3 n P 3 J M b k O 4 V 1 8 + / Y n P K S V y 8 u z 1 l z / 1 n b N P n z 3 4 q e G I 6 0 e u s N N x u 8 e 7 z 1 6 e P v y 9 z n 7 i p 3 7 q 9 / r 8 q 5 / 4 y S 8 e / H C z S v + f t 6 8 / s f / w 9 3 p z / 6 t P 3 x w / O X 7 4 8 O k X L 1 7 s H 3 z 5 o U I L H P 5 / y X A v f 5 / j s 7 2 D 3 + f k y a t P X 7 7 8 y d 9 r 7 6 v 9 f a f v v 7 Z t 2 H 8 P h v v / L O H e Z 8 3 1 R 5 I a z T Q 9 / 6 l 7 L w 7 e v H z w E 9 / 5 y T c P X r + + f 3 r 6 I 4 f u N o T 7 7 v P d r 3 6 v / S 8 / / Y m f 3 H / 2 Y P f k + Z e n n w + r u J / 3 C c 2 v P j / 4 v X 6 f e 8 9 3 v v 3 5 F 6 + / e v p 7 v 9 l / d f w j N r s N 4 X 7 q / s G n 9 5 5 + e v r w 5 O z p g z f P f p 8 n P 7 W 3 c 5 N t u N E 2 v A / h / r + v 4 l 4 9 3 P n y O 7 u / z 8 N 7 J 9 9 9 + u T 0 z R d P j n + v g w + V 1 P c i 4 f 9 H e e 8 n H n 5 6 8 H s / f P n t l 1 + S k f j 8 J 2 n h 5 v j l c O j 1 s 2 F e / z 9 K u P f j u B + F X o 7 j 9 l 6 9 2 X / 2 x c G n 3 / 3 O / f 3 T 3 / v g 5 c O n B 8 O E + 5 G Z 8 A i 3 / + o 7 3 3 l z 7 8 X O d y k h 9 x M P f v I e S e u P C H c z 4 V 7 + 5 L 3 j + 2 + + + / L 3 e r r 3 U 8 c n v 9 f v 8 + L 4 x e c / E t X b E O 6 7 9 7 9 8 / c X v / f D + t 1 8 f 3 D v 7 L r H Q t 3 d / u E v U / 9 9 3 T L 7 7 + i e e n v 3 E 0 5 d P T 3 + v 5 7 v 3 v v z J n 3 j 6 6 f B C z m 3 j / v c h 4 f 9 H e e 8 n 9 r / 8 v X / y 3 u 7 z r 7 5 z + u n v 9 X u f P X n w a v f L D x Z a 4 P D / S 2 q 9 / L 1 3 T r / 7 7 Z N 7 D 3 7 q 9 9 n 5 i Z / 8 d P f + 6 y f f / W B q / b x g s 3 t f P X h 1 8 M W r 1 7 s H T 3 / v 5 w e / z 7 3 v f P p m W M X d k n D / v 2 W z n 9 j / 7 h e n u y + e P L 3 / e 3 / x E 6 9 + r x f f f r N z u v O h 1 P p 5 w W b 3 f 2 q X y P H V 7 3 P 8 x U 9 + 5 / f + 7 s l 3 9 9 7 8 P h + e / n 0 f w v 1 / 3 p L + x O 7 e y X d / 4 v X v t f v d B 9 9 5 8 x O n Z 5 + / e X E 2 z H s / C v G d b f i p n / p 9 H v 7 e r 3 c + f 3 X 2 Z O f 3 2 n u z 9 5 0 3 v / e w i v t R i O 8 I 9 3 s / e / X 7 n H 7 n 7 O H D n d 9 7 7 z v H L 1 9 + 9 6 H T Y D 8 i 3 A b C v X n 6 5 v e 5 f 2 / 3 2 c m r p z / 1 5 d 7 B 6 V e k x H 4 k q r c g 3 E + c H v 9 e X 7 7 Y / / T 5 g 3 u U F f 7 8 7 N 6 z l x / s j f x 8 I N x P 3 H 9 1 8 u 3 v 7 t 1 / 9 u W 9 Z 6 f 3 v t r 5 Y u c n H 3 4 4 4 X 4 e L K + + X / 7 3 t o T 7 e c B x L 3 / i 0 y 9 2 f 2 L 3 9 M X v 8 + L F 7 3 X / 3 v 7 B 7 u c / Z R X + j 3 T c B o 7 b + 7 3 2 n 3 9 7 5 + z L h z / 1 5 e / z e 3 3 1 3 W c P y J f 7 E c f d T L i X P 3 n 8 + x D A Z 3 s / 9 c W z z z 9 9 c f x 7 n 3 z x 6 c 4 g 4 X 4 2 s n H / X y X c V z / 5 / I u f f L K z + x P f + c 7 + 2 d k X T w + + / I l h j v u R q D p R v f f g 0 0 9 P 3 r w 4 u P / F 7 u f 3 d n / v h 0 + P X w w 7 w D 8 i n M d x O z / 5 n Z 3 v 3 v + p g 6 c / 8 e 1 P H 1 I A 8 e Y n v 2 H j 8 P 9 T w r 1 5 8 2 B n j 1 B 7 / t X x k 5 N P v / v 7 / D 4 / e X / Y H f k R x z n C / T 5 7 b 7 5 z f P L F m / 0 X D 3 + v 3 W / / x O + 1 d 9 8 R 4 0 f G Y Q P h f u r k u y 9 3 f 5 + f / O 5 P / u T v 8 5 3 d n 3 x N a e B X w z r u l u 4 I c P j / J 7 V + n z O K T X + v 3 a + e / s T 9 n 3 z 5 x b P 9 T / e + + + U g t X 4 2 8 p j / X y X c T 7 7 P G v S P 5 P N r c t y P k n C W c D + x 9 1 P f f n H 6 4 P d + + Z 2 9 5 8 c H P / V 7 / d S T J 7 / P z o c q t p 8 P h H v 5 5 v n Z t + 9 9 + R O / 9 0 8 d f 3 X / b P / 3 + v K 7 3 3 3 2 w R b h 5 w P h f u L T 0 9 O 9 V z / 5 8 K e + 8 / L V T 3 6 x u / v 5 p 6 9 O h + O s n w 1 R / f / + I t d 7 C e 2 P z I Q j 3 O 7 L 0 2 9 / 8 f z L 5 6 / e f P f J w f P v H P / U d 1 4 M R 1 y 3 J B x w + P 8 n t T 5 9 8 2 r / 5 d 7 L n d e v v 3 x w f P 8 n d o 6 / / O p H b H Y L w r 3 8 f Y 7 P 9 g 5 + n 5 M n r z 5 9 + f I n f 6 + 9 r / b 3 n U / 7 t W 3 D z 4 N 1 h v c z q j 8 b t u H / o 4 R 7 v 3 T 5 j w j n 6 b g v 9 p 7 / x O c / d f b p Q 1 q b u f f 0 J w 5 + Y v / g Q w n 3 / 1 + L s P P V l 0 9 f f / r V d x 5 + e e / F d 0 8 + / f T V l 6 + H q f U j i + A U 2 1 c v f u 9 7 3 3 1 5 / J 3 9 n b 3 f 5 8 v P j + 9 9 + h M 7 P 4 p P b 0 O 4 3 / s n 7 + 8 8 I V K c 3 X t z + u D Z 6 f H O p 4 4 Y X 9 u U / n w g 3 J t P 7 z / 7 9 N t P v v s T D 3 7 v N 2 9 + 6 r v 7 r 3 9 q 5 4 N F 9 f + 3 i u 3 l T 5 w e / 1 5 f v t i n J N K 9 l z 9 1 / / O z e 8 9 e D i f G f 7 S i 4 A j 3 + v f 5 / L s P f v K L 0 3 t f f v v F T / 3 e 3 / n q 1 c 7 x s O P x s 5 H q / f 9 + N L / / 8 P d 6 c / + r T 9 8 c P z l + + P D p F y 9 e 7 B 8 M 2 4 Z b 8 t 7 / f y X 1 q 8 8 P f q / f 5 9 7 z n W 9 / / s X r r 5 7 + 3 m / 2 X x 0 P x 1 a 3 p N Z 7 M d z P C 8 L 9 b E j q / 0 c J 9 x M 7 D 7 5 4 / d 2 n L 3 / q d P f V p 6 f 3 7 5 8 8 f / 3 F M O H + 3 + W 7 / Z w S j g z p w a f 3 n n 5 6 + v D k 7 O m D N 8 9 + n y c / t b f z Q / X d / j 9 v G 1 7 + x P O f u v f i 4 M 3 L B z / x n Z 9 8 8 + D 1 6 / u n p z 8 S 2 l s Q 7 i c e f P f + q 7 N 7 B 8 9 / 7 2 / / 3 j u f f / v Z 6 e 9 1 9 i P C 3 Y p w 9 5 / 8 1 L P f 5 6 u f O H 2 2 8 5 2 9 Z y 9 P d r / 7 e 7 + x s c D X F t q f D 7 n L 3 3 v n 9 L v f P r n 3 4 K d + n 5 2 f + M l P d + + / f v L d g x 8 5 J j c T 7 v 1 E 9 U f 2 1 X H c T 5 6 9 e P B q f / / 5 F / d / 8 o u d l y 8 e n P 5 e P z m c L b 9 l i P / z g X A / 8 W D 3 2 Y s X X 5 5 + 5 9 n J / t P 9 g 7 3 j k x f f + R H h b k O 4 e 1 9 8 5 + B 4 d + / h 6 Z e / 9 6 t X n z 5 / 8 + 2 D e 8 P Z u J 8 N U f 3 / v E f 3 E / u 7 3 z 1 + c P D t 4 x e v v r r 3 7 M n x 0 + f 3 z 3 7 k m N y G c H s n n + + d n b 6 5 / + L z g 9 c / 8 f r 3 u n / / 2 e s f p d B v Q 7 j 9 b z 8 8 2 X / 2 3 S f f / e o n n t 1 7 9 v v 8 3 i / 3 f p 8 f 7 t r g / + e F 9 u V P / V 7 P D 3 Z + r + f P z p 6 d f v m T v 8 / + 2 b P v f v v D n e L 3 I e H / R 3 n v 5 c v f 5 / c + e / X s 5 f 2 T / Q e n T 3 Z e / d 4 / d f Z w m H A / c o o 9 j v u p 3 + f h 7 / 1 6 5 / N X Z 0 9 2 f q + 9 N 3 v f e f N 7 D y 9 I / M h F c d p u d + / k u 2 Q e d r / 7 4 D t v f u L 0 7 P M 3 L 8 5 2 f i S q N x P u J R n V p w 8 f f v c n v 3 1 / 9 + z + T z 7 4 v V 7 u / l 4 f v A z x 8 4 F w 7 x d N / G z Y 1 / + P E u 7 l q y + f / s T n D 5 8 e n 5 A n 9 1 P f O f v 0 2 Y O f G i b c j z j O c d z e 7 7 X / / N s 7 Z 1 8 + / K k v f 5 / f 6 6 v v P n t A e u 5 H h L s F 4 T 4 9 P d 1 7 9 Z M P f + o 7 L 1 / 9 5 B e 7 u 5 9 / + u p 0 m H A / G 8 b h / / u u 8 O / 9 k / d 3 n p D + O r v 3 5 v T B s 9 P j n U + d B v s R 7 2 1 y T L 7 9 8 v d 5 8 V M / d e / + 8 e f 3 T 7 / z Y O f 3 / r 1 + 7 w + P I d 4 n s f 7 / f d 5 7 8 / T N 7 3 P / 3 u 6 z k 1 d P f + r L v Y P T r y g l 8 q P c y S 0 I 9 9 2 n T 5 8 8 P / t 9 v t x / 8 u X D k 5 / a e f L F s 5 8 Y T j r 9 b E Q T / 9 / n v d / 7 x e f f f n r / w a u f / L 2 e H j x 9 u v t T v 8 + B I 8 v X F t / 3 I e H X 4 b 3 / F x D u J + 4 9 + P T T k z c v D u 5 / s f v 5 v d 3 f m / y 9 F 8 N e 3 o 8 I 5 z j u J 3 + f n Y d f P v n O F z 9 5 8 O r 3 / p I w O j t 7 8 i N L e w v C v Z 9 7 / C M z 4 T j u 9 9 l 7 8 5 3 j k y / e 7 L 9 4 + H v t f v s n f q + 9 + 4 6 L f k S 4 T Z H s d 2 l N 7 C f 3 X v 8 + P 3 X w 1 Z v n X 3 3 + 7 U 9 f / i j N e R v C v Z e O + 5 F x c D p u 5 9 m T J 1 / 9 1 L O z n e c P T g 4 e f P u L F 6 9 O f p S t u w 3 h 9 v Z f f e c 7 b + 6 9 2 P n u 6 y + + + x M P f v L e t / e G X e E f c Z w T 1 f d a A / s R x 3 m E u 3 / w 6 b 2 n n 5 4 + P D l 7 + u D N s 9 / n y U / t 7 f w o + H o f E r 7 f 2 v + P e M / x 3 u / z 8 i f 3 P 7 3 / 6 u n O w y 9 2 v / P l q 9 O D 3 S 9 + u G v / / x 8 l 3 E / c + + r B q 4 M v X r 3 e P X j 6 e z 8 / + H 3 u f e f T N x / s C g O H / 3 9 S a + / V m / 1 n X x x 8 + t 3 v 3 N 8 / / b 0 P X j 5 8 e n D w I 6 N 6 M + H e b 9 H 1 R / L p O O 7 + q 5 N v f 3 f v / r M v 7 z 0 7 v f f V z h c 7 P / l w W D 5 v a 1 T f J 5 v + / 1 H C v X x 9 j 1 j u 8 9 e U D n 6 5 8 + L L T 3 / i O / e f D U d c t 1 R s P x 8 4 7 v 1 C 1 R + J q i e q 3 3 n x + / z e n z / 7 v X e / 8 1 M H D 1 9 9 + e T 3 + e 5 3 h g l 3 W 1 H 9 e U C 4 l z / x 5 s U X z 7 / 6 z o O v j n d 2 X x z f 3 3 v w d P 9 H x u E 2 h H v 9 n X t f H X / 5 4 O S r 5 8 9 P n r z + y e M X e 1 8 N x / g / C h c 8 j j s 9 / r 2 + f L H / 6 f M H 9 y h s / f z s 3 r O X w 1 b 1 R x z n 6 b j 9 4 9 9 7 5 + H O T 7 6 m b N L z L 3 7 q 1 V c / d c 8 6 t V / X A Q Y O / 7 + k 1 v u t p f 7 I I j g 2 e / j p w e / 9 8 O W 3 X 3 7 5 E 8 9 / 6 v O f J F 4 7 3 r D O 8 C P C O Y 5 7 t X t y / / f 6 / O A n P n / z + Y N v n 3 z 7 5 O G T r 4 b z I L e U z / 8 P E O 7 D C f d e X u + P O M 6 z C O 8 T o N 7 W B / n 5 E K B + d f B 7 7 f 7 U t 3 / y 2 1 / 9 3 p + + 2 H n y / D t 7 r 5 8 P E + 5 H o u o R 7 v O D 3 + v 3 u f d 8 5 9 u f f / H 6 q 6 e / 9 5 v 9 V 8 f D X u + P n D d P V J / 8 1 L P f 5 6 u f O H 2 2 8 5 2 9 Z y 9 P d r / 7 e 7 8 Z t q q 3 J d z P A 1 H 9 i Q c P 9 z / 9 4 n h / b / c n f 6 + z 3 + f 4 9 P c 6 / e L h M O F + N n J J / 1 9 a 2 b r L / z 5 9 d f a c M X v 5 6 u W b s 9 P X Q t q X r 7 5 8 e f p K / s b L 8 u z u P H h 8 F 0 B + 8 v j 5 V 8 R R e y e / 9 5 s v f m r 3 9 / n 8 5 C e e v P z 0 5 d M X L 3 f v v X 7 2 O X U l D a Q z H 9 Y m 2 D s + 7 N / 7 6 8 H Y 9 W B g U O / 1 8 r 6 P w O 7 X Q + D e h y C w 5 y N w 7 + s h c P C 1 E X i 4 E y L A O v z l d 3 6 v z 7 8 6 O N 6 / t / t k 7 4 v v 3 n v 6 k 7 / X V 1 9 n e g m 2 P 7 3 v h x i G 9 Q E v 7 3 3 I y / c + 5 O X 9 D 3 r 5 A 3 h 5 Z z + Y y a 8 z Y w T D 5 + W v B 2 N 3 5 6 E P Y + 9 r w d j 9 E J n 6 k M n f 3 f u Q K f i w l / 3 5 e + + X v z b B d v H / n o p / 9 f n T n R c 7 X 3 z 6 1 X f 2 X z / Y + / T 3 + b 2 / / P b J + 8 8 k Y H f 0 y z d q P u 5 / 3 U H j 5 U 8 / 4 O X d D 5 e 1 v Q 8 3 f v s 7 H w 7 j Y T j 7 7 0 2 I 2 x r Q u 9 b X + M n j V w K S f / n J F 8 d f H P 3 U s 7 P f 5 / U X 9 D L + e P z 6 7 P M X R 2 e P 7 / L P x 1 + + f H N 0 + h O P 7 + L n 4 + d f f v e I C E d T h 9 8 e f / v s 8 2 9 b j O N w X 9 4 a 7 g 4 U 1 2 3 B / l 5 P X / 4 + t 4 R L + N 7 f 3 b u 3 O w j 8 L v / 7 7 e M X T 8 n Z J K K S w 6 V / P H 7 9 5 v g N / X h D / u X v / x N f n b 7 6 f c B r 3 l + P X / z + J 9 8 + f v X 6 9 / / y x e / / 6 s v v v m Y P t f O R 3 + b k y + f d N v w R t X n 9 5 t V X J y G c 8 C O / j Y M T f k R E E I z v v j o l D F 8 T C V 6 d v v 7 q O f 3 8 4 v j 3 / v 1 / b 7 w j v / D f v 4 / 5 + / f h N 6 Q h c c 2 z Z 6 D Q q 5 / 4 S f z g k d p f f v + f P D v 9 b v j X 7 / / m 9 P d + g 4 / O X j z 7 8 u S r J 8 z E n 5 + + + O r F G b H m B n V m 2 z w m t / j 5 7 / / 8 7 I u z N + m 7 p n i 0 L M r P P m r r d f 4 R e 8 n w t s + + f A H 3 z P 7 + + D U m 7 + z 4 y f P T k y 9 f v D k + e 3 F K k 2 h / / f 1 l B i P Q 3 v z e v z / l s k 5 P 3 u D 9 3 5 / F 5 X W k 2 d 0 o / L u v X r / 6 / V / / 3 r / / 0 + M 3 x 0 S n n z x 7 y p + + 6 X z w 5 v c / I y b h k O 7 n B M 0 3 N 6 m P 4 + c k C 7 / / 0 1 f H n / / + h A D 9 8 u X L r 6 / I X p 0 + I 9 7 5 9 u 9 / + n u f v f n 9 v z g + e f W l w L r N u / T n y e l r N 4 i v o Q q / o P j R v v / 6 6 w + D / n w D e n / 3 y 1 e / 1 5 M v v / y 9 v g Y q h h L f f Q K J p K 9 e f H 1 0 D B q / / 8 v j 1 6 / p j 6 e 3 J + q b b 5 9 + o Z S 8 T f P X b 3 6 f 5 6 e / / 1 c v i Y d P f / 8 v v n z q T 8 J 7 x m R v X h 2 / e P 2 M + L o L 5 v 1 M 9 I + / + E n / Z f 7 z v V 7 / K n z 9 q / d 6 / c W X v / 9 3 X x 3 7 A n H b + b d z 1 h n + b d 9 / / W 2 S S v r A y c M H 8 L N F 5 k x Z 5 7 1 Q e X n 8 6 v T F m w + c R w X C b 3 w N H F 5 / 9 f L l l 6 8 o q X L 2 4 n P i 0 K c v f 3 8 V s K 8 B 6 6 v X p y S Q b 8 j E / N Q p G c 0 v S f U F A 9 t A 2 7 u h O g W k k y + / o C T U 6 9 e w R N D F j + 9 2 P 3 0 s Y y c H h V G U v y h T d H r 0 3 a p + O 6 m q t 4 / v e h + K p 8 H k P v p K r b j 8 h W a f n x 7 9 P 3 R + 9 b P G G Q s A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45257A5C7AFF4B8DBB9EF0E5D0FB4D" ma:contentTypeVersion="14" ma:contentTypeDescription="Create a new document." ma:contentTypeScope="" ma:versionID="4f3391dfc174a50d42c4ec1fe188fca5">
  <xsd:schema xmlns:xsd="http://www.w3.org/2001/XMLSchema" xmlns:xs="http://www.w3.org/2001/XMLSchema" xmlns:p="http://schemas.microsoft.com/office/2006/metadata/properties" xmlns:ns1="http://schemas.microsoft.com/sharepoint/v3" xmlns:ns2="8630e7b0-d41f-404a-b1f2-cee6bbf8960b" xmlns:ns3="a41f6e28-2fc9-4cb4-b1b7-fb909b15998e" xmlns:ns4="5f82bcb7-d4b4-4544-9ecb-aa678fc714bf" targetNamespace="http://schemas.microsoft.com/office/2006/metadata/properties" ma:root="true" ma:fieldsID="aef93d12ed6cf9ac37f7a744039b64e0" ns1:_="" ns2:_="" ns3:_="" ns4:_="">
    <xsd:import namespace="http://schemas.microsoft.com/sharepoint/v3"/>
    <xsd:import namespace="8630e7b0-d41f-404a-b1f2-cee6bbf8960b"/>
    <xsd:import namespace="a41f6e28-2fc9-4cb4-b1b7-fb909b15998e"/>
    <xsd:import namespace="5f82bcb7-d4b4-4544-9ecb-aa678fc714b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  <xsd:element ref="ns3:Date" minOccurs="0"/>
                <xsd:element ref="ns4:SharedWithUsers" minOccurs="0"/>
                <xsd:element ref="ns4:SharedWithDetails" minOccurs="0"/>
                <xsd:element ref="ns3:Reg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0e7b0-d41f-404a-b1f2-cee6bbf8960b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57e0f77-af7f-4a5a-9f8a-2e88d5086882}" ma:internalName="TaxCatchAll" ma:showField="CatchAllData" ma:web="8630e7b0-d41f-404a-b1f2-cee6bbf89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6e28-2fc9-4cb4-b1b7-fb909b15998e" elementFormDefault="qualified">
    <xsd:import namespace="http://schemas.microsoft.com/office/2006/documentManagement/types"/>
    <xsd:import namespace="http://schemas.microsoft.com/office/infopath/2007/PartnerControls"/>
    <xsd:element name="Date" ma:index="12" nillable="true" ma:displayName="Date" ma:default="[today]" ma:format="DateOnly" ma:internalName="Date">
      <xsd:simpleType>
        <xsd:restriction base="dms:DateTime"/>
      </xsd:simpleType>
    </xsd:element>
    <xsd:element name="Region" ma:index="15" nillable="true" ma:displayName="Region" ma:default="Midwest" ma:internalName="Reg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idwest"/>
                    <xsd:enumeration value="SGO"/>
                    <xsd:enumeration value="MN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bcb7-d4b4-4544-9ecb-aa678fc714b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30e7b0-d41f-404a-b1f2-cee6bbf8960b"/>
    <Date xmlns="a41f6e28-2fc9-4cb4-b1b7-fb909b15998e" xsi:nil="true"/>
    <PublishingExpirationDate xmlns="http://schemas.microsoft.com/sharepoint/v3" xsi:nil="true"/>
    <PublishingStartDate xmlns="http://schemas.microsoft.com/sharepoint/v3" xsi:nil="true"/>
    <Region xmlns="a41f6e28-2fc9-4cb4-b1b7-fb909b15998e">
      <Value>Midwest</Value>
    </Region>
  </documentManagement>
</p:properties>
</file>

<file path=customXml/itemProps1.xml><?xml version="1.0" encoding="utf-8"?>
<ds:datastoreItem xmlns:ds="http://schemas.openxmlformats.org/officeDocument/2006/customXml" ds:itemID="{CA4649F0-38CA-4DFD-BB0D-CAB7A6305C9D}"/>
</file>

<file path=customXml/itemProps2.xml><?xml version="1.0" encoding="utf-8"?>
<ds:datastoreItem xmlns:ds="http://schemas.openxmlformats.org/officeDocument/2006/customXml" ds:itemID="{9C693D37-3552-4A94-971F-DB855DD8BD90}"/>
</file>

<file path=customXml/itemProps3.xml><?xml version="1.0" encoding="utf-8"?>
<ds:datastoreItem xmlns:ds="http://schemas.openxmlformats.org/officeDocument/2006/customXml" ds:itemID="{7849AE29-38AE-47BF-939A-1F7A6A9AB665}"/>
</file>

<file path=customXml/itemProps4.xml><?xml version="1.0" encoding="utf-8"?>
<ds:datastoreItem xmlns:ds="http://schemas.openxmlformats.org/officeDocument/2006/customXml" ds:itemID="{ABF76973-B242-445D-BAD1-10E58B6AA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Income Statement</vt:lpstr>
      <vt:lpstr>Selected Data</vt:lpstr>
      <vt:lpstr>Segment analysis -1</vt:lpstr>
      <vt:lpstr>Segment analysis -2</vt:lpstr>
      <vt:lpstr>Balance Sheet</vt:lpstr>
      <vt:lpstr>Cash Flow</vt:lpstr>
      <vt:lpstr>TIEOUTS-&gt;</vt:lpstr>
      <vt:lpstr>Ref IS</vt:lpstr>
      <vt:lpstr>Ref SD</vt:lpstr>
      <vt:lpstr>Ref 1</vt:lpstr>
      <vt:lpstr>Ref 2</vt:lpstr>
      <vt:lpstr>Ref BS</vt:lpstr>
      <vt:lpstr>Ref CF</vt:lpstr>
      <vt:lpstr>Electric Tran &amp; Dist</vt:lpstr>
      <vt:lpstr>Natural Gas Dist</vt:lpstr>
      <vt:lpstr>CES</vt:lpstr>
      <vt:lpstr>Interstate Pipelines</vt:lpstr>
      <vt:lpstr>Field Services</vt:lpstr>
      <vt:lpstr>Other Operations</vt:lpstr>
      <vt:lpstr>'Balance Sheet'!Print_Area</vt:lpstr>
      <vt:lpstr>'Cash Flow'!Print_Area</vt:lpstr>
      <vt:lpstr>'Income Statement'!Print_Area</vt:lpstr>
      <vt:lpstr>'Ref 1'!Print_Area</vt:lpstr>
      <vt:lpstr>'Ref 2'!Print_Area</vt:lpstr>
      <vt:lpstr>'Ref BS'!Print_Area</vt:lpstr>
      <vt:lpstr>'Ref CF'!Print_Area</vt:lpstr>
      <vt:lpstr>'Ref IS'!Print_Area</vt:lpstr>
      <vt:lpstr>'Ref SD'!Print_Area</vt:lpstr>
      <vt:lpstr>'Segment analysis -1'!Print_Area</vt:lpstr>
      <vt:lpstr>'Segment analysis -2'!Print_Area</vt:lpstr>
      <vt:lpstr>'Selected Data'!Print_Area</vt:lpstr>
      <vt:lpstr>'Ref SD'!SELECT_DATA</vt:lpstr>
      <vt:lpstr>SELECT_DATA</vt:lpstr>
    </vt:vector>
  </TitlesOfParts>
  <Company>CenterPoint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Demah Yousef</dc:creator>
  <dc:description>Upgraded 3.x Workbook</dc:description>
  <cp:lastModifiedBy>Langford, Debbie A.</cp:lastModifiedBy>
  <cp:lastPrinted>2019-02-27T19:38:38Z</cp:lastPrinted>
  <dcterms:created xsi:type="dcterms:W3CDTF">2006-04-25T17:49:22Z</dcterms:created>
  <dcterms:modified xsi:type="dcterms:W3CDTF">2019-02-27T19:39:05Z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Q4_2016 Inc Stmt ER - Draft2.xlsx</vt:lpwstr>
  </property>
  <property fmtid="{D5CDD505-2E9C-101B-9397-08002B2CF9AE}" pid="3" name="ContentTypeId">
    <vt:lpwstr>0x0101000A45257A5C7AFF4B8DBB9EF0E5D0FB4D</vt:lpwstr>
  </property>
</Properties>
</file>